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600" yWindow="75" windowWidth="13995" windowHeight="7260"/>
  </bookViews>
  <sheets>
    <sheet name="Ausführung" sheetId="25" r:id="rId1"/>
    <sheet name="Ausfüllhilfe" sheetId="27" r:id="rId2"/>
    <sheet name="Objektübersicht" sheetId="29" r:id="rId3"/>
    <sheet name="Export_Invest" sheetId="26" r:id="rId4"/>
    <sheet name="Export_Prüfung" sheetId="30" r:id="rId5"/>
  </sheets>
  <definedNames>
    <definedName name="Abfrage_von_MS_Access_Database" localSheetId="2" hidden="1">Objektübersicht!$A$3:$G$2202</definedName>
    <definedName name="Baubezirksamt" localSheetId="0">Ausführung!$B$4</definedName>
    <definedName name="Baulos" localSheetId="0">Ausführung!#REF!</definedName>
    <definedName name="_xlnm.Print_Area" localSheetId="0">Ausführung!$B$1:$I$49</definedName>
    <definedName name="_xlnm.Print_Area" localSheetId="1">Ausfüllhilfe!$A$1:$E$136</definedName>
    <definedName name="_xlnm.Print_Area" localSheetId="3">Export_Invest!#REF!</definedName>
    <definedName name="km" localSheetId="0">Ausführung!$F$2</definedName>
  </definedNames>
  <calcPr calcId="145621"/>
</workbook>
</file>

<file path=xl/calcChain.xml><?xml version="1.0" encoding="utf-8"?>
<calcChain xmlns="http://schemas.openxmlformats.org/spreadsheetml/2006/main">
  <c r="A71" i="30" l="1"/>
  <c r="A66" i="30"/>
  <c r="A61" i="30"/>
  <c r="A56" i="30"/>
  <c r="A51" i="30"/>
  <c r="A46" i="30"/>
  <c r="A41" i="30"/>
  <c r="A36" i="30"/>
  <c r="A14" i="30"/>
  <c r="A10" i="30"/>
  <c r="A9" i="30"/>
  <c r="A7" i="30"/>
  <c r="P46" i="25" l="1"/>
  <c r="A72" i="30" s="1"/>
  <c r="P41" i="25"/>
  <c r="A67" i="30" s="1"/>
  <c r="P36" i="25"/>
  <c r="A62" i="30" s="1"/>
  <c r="P31" i="25"/>
  <c r="A57" i="30" s="1"/>
  <c r="P26" i="25"/>
  <c r="A52" i="30" s="1"/>
  <c r="P21" i="25"/>
  <c r="A47" i="30" s="1"/>
  <c r="P16" i="25"/>
  <c r="A42" i="30" s="1"/>
  <c r="P11" i="25"/>
  <c r="A37" i="30" s="1"/>
  <c r="A8" i="26"/>
  <c r="A7" i="26"/>
  <c r="A5" i="26"/>
  <c r="P4" i="25"/>
  <c r="A31" i="30" l="1"/>
  <c r="A5" i="30"/>
  <c r="A9" i="26"/>
  <c r="F3" i="25"/>
  <c r="B4" i="25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71" i="29"/>
  <c r="H372" i="29"/>
  <c r="H373" i="29"/>
  <c r="H374" i="29"/>
  <c r="H375" i="29"/>
  <c r="H376" i="29"/>
  <c r="H377" i="29"/>
  <c r="H378" i="29"/>
  <c r="H379" i="29"/>
  <c r="H380" i="29"/>
  <c r="H381" i="29"/>
  <c r="H382" i="29"/>
  <c r="H383" i="29"/>
  <c r="H384" i="29"/>
  <c r="H385" i="29"/>
  <c r="H386" i="29"/>
  <c r="H387" i="29"/>
  <c r="H388" i="29"/>
  <c r="H389" i="29"/>
  <c r="H390" i="29"/>
  <c r="H391" i="29"/>
  <c r="H392" i="29"/>
  <c r="H393" i="29"/>
  <c r="H394" i="29"/>
  <c r="H395" i="29"/>
  <c r="H396" i="29"/>
  <c r="H397" i="29"/>
  <c r="H398" i="29"/>
  <c r="H399" i="29"/>
  <c r="H400" i="29"/>
  <c r="H401" i="29"/>
  <c r="H402" i="29"/>
  <c r="H403" i="29"/>
  <c r="H404" i="29"/>
  <c r="H405" i="29"/>
  <c r="H406" i="29"/>
  <c r="H407" i="29"/>
  <c r="H408" i="29"/>
  <c r="H409" i="29"/>
  <c r="H410" i="29"/>
  <c r="H411" i="29"/>
  <c r="H412" i="29"/>
  <c r="H413" i="29"/>
  <c r="H414" i="29"/>
  <c r="H415" i="29"/>
  <c r="H416" i="29"/>
  <c r="H417" i="29"/>
  <c r="H418" i="29"/>
  <c r="H419" i="29"/>
  <c r="H420" i="29"/>
  <c r="H421" i="29"/>
  <c r="H422" i="29"/>
  <c r="H423" i="29"/>
  <c r="H424" i="29"/>
  <c r="H425" i="29"/>
  <c r="H426" i="29"/>
  <c r="H427" i="29"/>
  <c r="H428" i="29"/>
  <c r="H429" i="29"/>
  <c r="H430" i="29"/>
  <c r="H431" i="29"/>
  <c r="H432" i="29"/>
  <c r="H433" i="29"/>
  <c r="H434" i="29"/>
  <c r="H435" i="29"/>
  <c r="H436" i="29"/>
  <c r="H437" i="29"/>
  <c r="H438" i="29"/>
  <c r="H439" i="29"/>
  <c r="H440" i="29"/>
  <c r="H441" i="29"/>
  <c r="H442" i="29"/>
  <c r="H443" i="29"/>
  <c r="H444" i="29"/>
  <c r="H445" i="29"/>
  <c r="H446" i="29"/>
  <c r="H447" i="29"/>
  <c r="H448" i="29"/>
  <c r="H449" i="29"/>
  <c r="H450" i="29"/>
  <c r="H451" i="29"/>
  <c r="H452" i="29"/>
  <c r="H453" i="29"/>
  <c r="H454" i="29"/>
  <c r="H455" i="29"/>
  <c r="H456" i="29"/>
  <c r="H457" i="29"/>
  <c r="H458" i="29"/>
  <c r="H459" i="29"/>
  <c r="H460" i="29"/>
  <c r="H461" i="29"/>
  <c r="H462" i="29"/>
  <c r="H463" i="29"/>
  <c r="H464" i="29"/>
  <c r="H465" i="29"/>
  <c r="H466" i="29"/>
  <c r="H467" i="29"/>
  <c r="H468" i="29"/>
  <c r="H469" i="29"/>
  <c r="H470" i="29"/>
  <c r="H471" i="29"/>
  <c r="H472" i="29"/>
  <c r="H473" i="29"/>
  <c r="H474" i="29"/>
  <c r="H475" i="29"/>
  <c r="H476" i="29"/>
  <c r="H477" i="29"/>
  <c r="H478" i="29"/>
  <c r="H479" i="29"/>
  <c r="H480" i="29"/>
  <c r="H481" i="29"/>
  <c r="H482" i="29"/>
  <c r="H483" i="29"/>
  <c r="H484" i="29"/>
  <c r="H485" i="29"/>
  <c r="H486" i="29"/>
  <c r="H487" i="29"/>
  <c r="H488" i="29"/>
  <c r="H489" i="29"/>
  <c r="H490" i="29"/>
  <c r="H491" i="29"/>
  <c r="H492" i="29"/>
  <c r="H493" i="29"/>
  <c r="H494" i="29"/>
  <c r="H495" i="29"/>
  <c r="H496" i="29"/>
  <c r="H497" i="29"/>
  <c r="H498" i="29"/>
  <c r="H499" i="29"/>
  <c r="H500" i="29"/>
  <c r="H501" i="29"/>
  <c r="H502" i="29"/>
  <c r="H503" i="29"/>
  <c r="H504" i="29"/>
  <c r="H505" i="29"/>
  <c r="H506" i="29"/>
  <c r="H507" i="29"/>
  <c r="H508" i="29"/>
  <c r="H509" i="29"/>
  <c r="H510" i="29"/>
  <c r="H511" i="29"/>
  <c r="H512" i="29"/>
  <c r="H513" i="29"/>
  <c r="H514" i="29"/>
  <c r="H515" i="29"/>
  <c r="H516" i="29"/>
  <c r="H517" i="29"/>
  <c r="H518" i="29"/>
  <c r="H519" i="29"/>
  <c r="H520" i="29"/>
  <c r="H521" i="29"/>
  <c r="H522" i="29"/>
  <c r="H523" i="29"/>
  <c r="H524" i="29"/>
  <c r="H525" i="29"/>
  <c r="H526" i="29"/>
  <c r="H527" i="29"/>
  <c r="H528" i="29"/>
  <c r="H529" i="29"/>
  <c r="H530" i="29"/>
  <c r="H531" i="29"/>
  <c r="H532" i="29"/>
  <c r="H533" i="29"/>
  <c r="H534" i="29"/>
  <c r="H535" i="29"/>
  <c r="H536" i="29"/>
  <c r="H537" i="29"/>
  <c r="H538" i="29"/>
  <c r="H539" i="29"/>
  <c r="H540" i="29"/>
  <c r="H541" i="29"/>
  <c r="H542" i="29"/>
  <c r="H543" i="29"/>
  <c r="H544" i="29"/>
  <c r="H545" i="29"/>
  <c r="H546" i="29"/>
  <c r="H547" i="29"/>
  <c r="H548" i="29"/>
  <c r="H549" i="29"/>
  <c r="H550" i="29"/>
  <c r="H551" i="29"/>
  <c r="H552" i="29"/>
  <c r="H553" i="29"/>
  <c r="H554" i="29"/>
  <c r="H555" i="29"/>
  <c r="H556" i="29"/>
  <c r="H557" i="29"/>
  <c r="H558" i="29"/>
  <c r="H559" i="29"/>
  <c r="H560" i="29"/>
  <c r="H561" i="29"/>
  <c r="H562" i="29"/>
  <c r="H563" i="29"/>
  <c r="H564" i="29"/>
  <c r="H565" i="29"/>
  <c r="H566" i="29"/>
  <c r="H567" i="29"/>
  <c r="H568" i="29"/>
  <c r="H569" i="29"/>
  <c r="H570" i="29"/>
  <c r="H571" i="29"/>
  <c r="H572" i="29"/>
  <c r="H573" i="29"/>
  <c r="H574" i="29"/>
  <c r="H575" i="29"/>
  <c r="H576" i="29"/>
  <c r="H577" i="29"/>
  <c r="H578" i="29"/>
  <c r="H579" i="29"/>
  <c r="H580" i="29"/>
  <c r="H581" i="29"/>
  <c r="H582" i="29"/>
  <c r="H583" i="29"/>
  <c r="H584" i="29"/>
  <c r="H585" i="29"/>
  <c r="H586" i="29"/>
  <c r="H587" i="29"/>
  <c r="H588" i="29"/>
  <c r="H589" i="29"/>
  <c r="H590" i="29"/>
  <c r="H591" i="29"/>
  <c r="H592" i="29"/>
  <c r="H593" i="29"/>
  <c r="H594" i="29"/>
  <c r="H595" i="29"/>
  <c r="H596" i="29"/>
  <c r="H597" i="29"/>
  <c r="H598" i="29"/>
  <c r="H599" i="29"/>
  <c r="H600" i="29"/>
  <c r="H601" i="29"/>
  <c r="H602" i="29"/>
  <c r="H603" i="29"/>
  <c r="H604" i="29"/>
  <c r="H605" i="29"/>
  <c r="H606" i="29"/>
  <c r="H607" i="29"/>
  <c r="H608" i="29"/>
  <c r="H609" i="29"/>
  <c r="H610" i="29"/>
  <c r="H611" i="29"/>
  <c r="H612" i="29"/>
  <c r="H613" i="29"/>
  <c r="H614" i="29"/>
  <c r="H615" i="29"/>
  <c r="H616" i="29"/>
  <c r="H617" i="29"/>
  <c r="H618" i="29"/>
  <c r="H619" i="29"/>
  <c r="H620" i="29"/>
  <c r="H621" i="29"/>
  <c r="H622" i="29"/>
  <c r="H623" i="29"/>
  <c r="H624" i="29"/>
  <c r="H625" i="29"/>
  <c r="H626" i="29"/>
  <c r="H627" i="29"/>
  <c r="H628" i="29"/>
  <c r="H629" i="29"/>
  <c r="H630" i="29"/>
  <c r="H631" i="29"/>
  <c r="H632" i="29"/>
  <c r="H633" i="29"/>
  <c r="H634" i="29"/>
  <c r="H635" i="29"/>
  <c r="H636" i="29"/>
  <c r="H637" i="29"/>
  <c r="H638" i="29"/>
  <c r="H639" i="29"/>
  <c r="H640" i="29"/>
  <c r="H641" i="29"/>
  <c r="H642" i="29"/>
  <c r="H643" i="29"/>
  <c r="H644" i="29"/>
  <c r="H645" i="29"/>
  <c r="H646" i="29"/>
  <c r="H647" i="29"/>
  <c r="H648" i="29"/>
  <c r="H649" i="29"/>
  <c r="H650" i="29"/>
  <c r="H651" i="29"/>
  <c r="H652" i="29"/>
  <c r="H653" i="29"/>
  <c r="H654" i="29"/>
  <c r="H655" i="29"/>
  <c r="H656" i="29"/>
  <c r="H657" i="29"/>
  <c r="H658" i="29"/>
  <c r="H659" i="29"/>
  <c r="H660" i="29"/>
  <c r="H661" i="29"/>
  <c r="H662" i="29"/>
  <c r="H663" i="29"/>
  <c r="H664" i="29"/>
  <c r="H665" i="29"/>
  <c r="H666" i="29"/>
  <c r="H667" i="29"/>
  <c r="H668" i="29"/>
  <c r="H669" i="29"/>
  <c r="H670" i="29"/>
  <c r="H671" i="29"/>
  <c r="H672" i="29"/>
  <c r="H673" i="29"/>
  <c r="H674" i="29"/>
  <c r="H675" i="29"/>
  <c r="H676" i="29"/>
  <c r="H677" i="29"/>
  <c r="H678" i="29"/>
  <c r="H679" i="29"/>
  <c r="H680" i="29"/>
  <c r="H681" i="29"/>
  <c r="H682" i="29"/>
  <c r="H683" i="29"/>
  <c r="H684" i="29"/>
  <c r="H685" i="29"/>
  <c r="H686" i="29"/>
  <c r="H687" i="29"/>
  <c r="H688" i="29"/>
  <c r="H689" i="29"/>
  <c r="H690" i="29"/>
  <c r="H691" i="29"/>
  <c r="H692" i="29"/>
  <c r="H693" i="29"/>
  <c r="H694" i="29"/>
  <c r="H695" i="29"/>
  <c r="H696" i="29"/>
  <c r="H697" i="29"/>
  <c r="H698" i="29"/>
  <c r="H699" i="29"/>
  <c r="H700" i="29"/>
  <c r="H701" i="29"/>
  <c r="H702" i="29"/>
  <c r="H703" i="29"/>
  <c r="H704" i="29"/>
  <c r="H705" i="29"/>
  <c r="H706" i="29"/>
  <c r="H707" i="29"/>
  <c r="H708" i="29"/>
  <c r="H709" i="29"/>
  <c r="H710" i="29"/>
  <c r="H711" i="29"/>
  <c r="H712" i="29"/>
  <c r="H713" i="29"/>
  <c r="H714" i="29"/>
  <c r="H715" i="29"/>
  <c r="H716" i="29"/>
  <c r="H717" i="29"/>
  <c r="H718" i="29"/>
  <c r="H719" i="29"/>
  <c r="H720" i="29"/>
  <c r="H721" i="29"/>
  <c r="H722" i="29"/>
  <c r="H723" i="29"/>
  <c r="H724" i="29"/>
  <c r="H725" i="29"/>
  <c r="H726" i="29"/>
  <c r="H727" i="29"/>
  <c r="H728" i="29"/>
  <c r="H729" i="29"/>
  <c r="H730" i="29"/>
  <c r="H731" i="29"/>
  <c r="H732" i="29"/>
  <c r="H733" i="29"/>
  <c r="H734" i="29"/>
  <c r="H735" i="29"/>
  <c r="H736" i="29"/>
  <c r="H737" i="29"/>
  <c r="H738" i="29"/>
  <c r="H739" i="29"/>
  <c r="H740" i="29"/>
  <c r="H741" i="29"/>
  <c r="H742" i="29"/>
  <c r="H743" i="29"/>
  <c r="H744" i="29"/>
  <c r="H745" i="29"/>
  <c r="H746" i="29"/>
  <c r="H747" i="29"/>
  <c r="H748" i="29"/>
  <c r="H749" i="29"/>
  <c r="H750" i="29"/>
  <c r="H751" i="29"/>
  <c r="H752" i="29"/>
  <c r="H753" i="29"/>
  <c r="H754" i="29"/>
  <c r="H755" i="29"/>
  <c r="H756" i="29"/>
  <c r="H757" i="29"/>
  <c r="H758" i="29"/>
  <c r="H759" i="29"/>
  <c r="H760" i="29"/>
  <c r="H761" i="29"/>
  <c r="H762" i="29"/>
  <c r="H763" i="29"/>
  <c r="H764" i="29"/>
  <c r="H765" i="29"/>
  <c r="H766" i="29"/>
  <c r="H767" i="29"/>
  <c r="H768" i="29"/>
  <c r="H769" i="29"/>
  <c r="H770" i="29"/>
  <c r="H771" i="29"/>
  <c r="H772" i="29"/>
  <c r="H773" i="29"/>
  <c r="H774" i="29"/>
  <c r="H775" i="29"/>
  <c r="H776" i="29"/>
  <c r="H777" i="29"/>
  <c r="H778" i="29"/>
  <c r="H779" i="29"/>
  <c r="H780" i="29"/>
  <c r="H781" i="29"/>
  <c r="H782" i="29"/>
  <c r="H783" i="29"/>
  <c r="H784" i="29"/>
  <c r="H785" i="29"/>
  <c r="H786" i="29"/>
  <c r="H787" i="29"/>
  <c r="H788" i="29"/>
  <c r="H789" i="29"/>
  <c r="H790" i="29"/>
  <c r="H791" i="29"/>
  <c r="H792" i="29"/>
  <c r="H793" i="29"/>
  <c r="H794" i="29"/>
  <c r="H795" i="29"/>
  <c r="H796" i="29"/>
  <c r="H797" i="29"/>
  <c r="H798" i="29"/>
  <c r="H799" i="29"/>
  <c r="H800" i="29"/>
  <c r="H801" i="29"/>
  <c r="H802" i="29"/>
  <c r="H803" i="29"/>
  <c r="H804" i="29"/>
  <c r="H805" i="29"/>
  <c r="H806" i="29"/>
  <c r="H807" i="29"/>
  <c r="H808" i="29"/>
  <c r="H809" i="29"/>
  <c r="H810" i="29"/>
  <c r="H811" i="29"/>
  <c r="H812" i="29"/>
  <c r="H813" i="29"/>
  <c r="H814" i="29"/>
  <c r="H815" i="29"/>
  <c r="H816" i="29"/>
  <c r="H817" i="29"/>
  <c r="H818" i="29"/>
  <c r="H819" i="29"/>
  <c r="H820" i="29"/>
  <c r="H821" i="29"/>
  <c r="H822" i="29"/>
  <c r="H823" i="29"/>
  <c r="H824" i="29"/>
  <c r="H825" i="29"/>
  <c r="H826" i="29"/>
  <c r="H827" i="29"/>
  <c r="H828" i="29"/>
  <c r="H829" i="29"/>
  <c r="H830" i="29"/>
  <c r="H831" i="29"/>
  <c r="H832" i="29"/>
  <c r="H833" i="29"/>
  <c r="H834" i="29"/>
  <c r="H835" i="29"/>
  <c r="H836" i="29"/>
  <c r="H837" i="29"/>
  <c r="H838" i="29"/>
  <c r="H839" i="29"/>
  <c r="H840" i="29"/>
  <c r="H841" i="29"/>
  <c r="H842" i="29"/>
  <c r="H843" i="29"/>
  <c r="H844" i="29"/>
  <c r="H845" i="29"/>
  <c r="H846" i="29"/>
  <c r="H847" i="29"/>
  <c r="H848" i="29"/>
  <c r="H849" i="29"/>
  <c r="H850" i="29"/>
  <c r="H851" i="29"/>
  <c r="H852" i="29"/>
  <c r="H853" i="29"/>
  <c r="H854" i="29"/>
  <c r="H855" i="29"/>
  <c r="H856" i="29"/>
  <c r="H857" i="29"/>
  <c r="H858" i="29"/>
  <c r="H859" i="29"/>
  <c r="H860" i="29"/>
  <c r="H861" i="29"/>
  <c r="H862" i="29"/>
  <c r="H863" i="29"/>
  <c r="H864" i="29"/>
  <c r="H865" i="29"/>
  <c r="H866" i="29"/>
  <c r="H867" i="29"/>
  <c r="H868" i="29"/>
  <c r="H869" i="29"/>
  <c r="H870" i="29"/>
  <c r="H871" i="29"/>
  <c r="H872" i="29"/>
  <c r="H873" i="29"/>
  <c r="H874" i="29"/>
  <c r="H875" i="29"/>
  <c r="H876" i="29"/>
  <c r="H877" i="29"/>
  <c r="H878" i="29"/>
  <c r="H879" i="29"/>
  <c r="H880" i="29"/>
  <c r="H881" i="29"/>
  <c r="H882" i="29"/>
  <c r="H883" i="29"/>
  <c r="H884" i="29"/>
  <c r="H885" i="29"/>
  <c r="H886" i="29"/>
  <c r="H887" i="29"/>
  <c r="H888" i="29"/>
  <c r="H889" i="29"/>
  <c r="H890" i="29"/>
  <c r="H891" i="29"/>
  <c r="H892" i="29"/>
  <c r="H893" i="29"/>
  <c r="H894" i="29"/>
  <c r="H895" i="29"/>
  <c r="H896" i="29"/>
  <c r="H897" i="29"/>
  <c r="H898" i="29"/>
  <c r="H899" i="29"/>
  <c r="H900" i="29"/>
  <c r="H901" i="29"/>
  <c r="H902" i="29"/>
  <c r="H903" i="29"/>
  <c r="H904" i="29"/>
  <c r="H905" i="29"/>
  <c r="H906" i="29"/>
  <c r="H907" i="29"/>
  <c r="H908" i="29"/>
  <c r="H909" i="29"/>
  <c r="H910" i="29"/>
  <c r="H911" i="29"/>
  <c r="H912" i="29"/>
  <c r="H913" i="29"/>
  <c r="H914" i="29"/>
  <c r="H915" i="29"/>
  <c r="H916" i="29"/>
  <c r="H917" i="29"/>
  <c r="H918" i="29"/>
  <c r="H919" i="29"/>
  <c r="H920" i="29"/>
  <c r="H921" i="29"/>
  <c r="H922" i="29"/>
  <c r="H923" i="29"/>
  <c r="H924" i="29"/>
  <c r="H925" i="29"/>
  <c r="H926" i="29"/>
  <c r="H927" i="29"/>
  <c r="H928" i="29"/>
  <c r="H929" i="29"/>
  <c r="H930" i="29"/>
  <c r="H931" i="29"/>
  <c r="H932" i="29"/>
  <c r="H933" i="29"/>
  <c r="H934" i="29"/>
  <c r="H935" i="29"/>
  <c r="H936" i="29"/>
  <c r="H937" i="29"/>
  <c r="H938" i="29"/>
  <c r="H939" i="29"/>
  <c r="H940" i="29"/>
  <c r="H941" i="29"/>
  <c r="H942" i="29"/>
  <c r="H943" i="29"/>
  <c r="H944" i="29"/>
  <c r="H945" i="29"/>
  <c r="H946" i="29"/>
  <c r="H947" i="29"/>
  <c r="H948" i="29"/>
  <c r="H949" i="29"/>
  <c r="H950" i="29"/>
  <c r="H951" i="29"/>
  <c r="H952" i="29"/>
  <c r="H953" i="29"/>
  <c r="H954" i="29"/>
  <c r="H955" i="29"/>
  <c r="H956" i="29"/>
  <c r="H957" i="29"/>
  <c r="H958" i="29"/>
  <c r="H959" i="29"/>
  <c r="H960" i="29"/>
  <c r="H961" i="29"/>
  <c r="H962" i="29"/>
  <c r="H963" i="29"/>
  <c r="H964" i="29"/>
  <c r="H965" i="29"/>
  <c r="H966" i="29"/>
  <c r="H967" i="29"/>
  <c r="H968" i="29"/>
  <c r="H969" i="29"/>
  <c r="H970" i="29"/>
  <c r="H971" i="29"/>
  <c r="H972" i="29"/>
  <c r="H973" i="29"/>
  <c r="H974" i="29"/>
  <c r="H975" i="29"/>
  <c r="H976" i="29"/>
  <c r="H977" i="29"/>
  <c r="H978" i="29"/>
  <c r="H979" i="29"/>
  <c r="H980" i="29"/>
  <c r="H981" i="29"/>
  <c r="H982" i="29"/>
  <c r="H983" i="29"/>
  <c r="H984" i="29"/>
  <c r="H985" i="29"/>
  <c r="H986" i="29"/>
  <c r="H987" i="29"/>
  <c r="H988" i="29"/>
  <c r="H989" i="29"/>
  <c r="H990" i="29"/>
  <c r="H991" i="29"/>
  <c r="H992" i="29"/>
  <c r="H993" i="29"/>
  <c r="H994" i="29"/>
  <c r="H995" i="29"/>
  <c r="H996" i="29"/>
  <c r="H997" i="29"/>
  <c r="H998" i="29"/>
  <c r="H999" i="29"/>
  <c r="H1000" i="29"/>
  <c r="H1001" i="29"/>
  <c r="H1002" i="29"/>
  <c r="H1003" i="29"/>
  <c r="H1004" i="29"/>
  <c r="H1005" i="29"/>
  <c r="H1006" i="29"/>
  <c r="H1007" i="29"/>
  <c r="H1008" i="29"/>
  <c r="H1009" i="29"/>
  <c r="H1010" i="29"/>
  <c r="H1011" i="29"/>
  <c r="H1012" i="29"/>
  <c r="H1013" i="29"/>
  <c r="H1014" i="29"/>
  <c r="H1015" i="29"/>
  <c r="H1016" i="29"/>
  <c r="H1017" i="29"/>
  <c r="H1018" i="29"/>
  <c r="H1019" i="29"/>
  <c r="H1020" i="29"/>
  <c r="H1021" i="29"/>
  <c r="H1022" i="29"/>
  <c r="H1023" i="29"/>
  <c r="H1024" i="29"/>
  <c r="H1025" i="29"/>
  <c r="H1026" i="29"/>
  <c r="H1027" i="29"/>
  <c r="H1028" i="29"/>
  <c r="H1029" i="29"/>
  <c r="H1030" i="29"/>
  <c r="H1031" i="29"/>
  <c r="H1032" i="29"/>
  <c r="H1033" i="29"/>
  <c r="H1034" i="29"/>
  <c r="H1035" i="29"/>
  <c r="H1036" i="29"/>
  <c r="H1037" i="29"/>
  <c r="H1038" i="29"/>
  <c r="H1039" i="29"/>
  <c r="H1040" i="29"/>
  <c r="H1041" i="29"/>
  <c r="H1042" i="29"/>
  <c r="H1043" i="29"/>
  <c r="H1044" i="29"/>
  <c r="H1045" i="29"/>
  <c r="H1046" i="29"/>
  <c r="H1047" i="29"/>
  <c r="H1048" i="29"/>
  <c r="H1049" i="29"/>
  <c r="H1050" i="29"/>
  <c r="H1051" i="29"/>
  <c r="H1052" i="29"/>
  <c r="H1053" i="29"/>
  <c r="H1054" i="29"/>
  <c r="H1055" i="29"/>
  <c r="H1056" i="29"/>
  <c r="H1057" i="29"/>
  <c r="H1058" i="29"/>
  <c r="H1059" i="29"/>
  <c r="H1060" i="29"/>
  <c r="H1061" i="29"/>
  <c r="H1062" i="29"/>
  <c r="H1063" i="29"/>
  <c r="H1064" i="29"/>
  <c r="H1065" i="29"/>
  <c r="H1066" i="29"/>
  <c r="H1067" i="29"/>
  <c r="H1068" i="29"/>
  <c r="H1069" i="29"/>
  <c r="H1070" i="29"/>
  <c r="H1071" i="29"/>
  <c r="H1072" i="29"/>
  <c r="H1073" i="29"/>
  <c r="H1074" i="29"/>
  <c r="H1075" i="29"/>
  <c r="H1076" i="29"/>
  <c r="H1077" i="29"/>
  <c r="H1078" i="29"/>
  <c r="H1079" i="29"/>
  <c r="H1080" i="29"/>
  <c r="H1081" i="29"/>
  <c r="H1082" i="29"/>
  <c r="H1083" i="29"/>
  <c r="H1084" i="29"/>
  <c r="H1085" i="29"/>
  <c r="H1086" i="29"/>
  <c r="H1087" i="29"/>
  <c r="H1088" i="29"/>
  <c r="H1089" i="29"/>
  <c r="H1090" i="29"/>
  <c r="H1091" i="29"/>
  <c r="H1092" i="29"/>
  <c r="H1093" i="29"/>
  <c r="H1094" i="29"/>
  <c r="H1095" i="29"/>
  <c r="H1096" i="29"/>
  <c r="H1097" i="29"/>
  <c r="H1098" i="29"/>
  <c r="H1099" i="29"/>
  <c r="H1100" i="29"/>
  <c r="H1101" i="29"/>
  <c r="H1102" i="29"/>
  <c r="H1103" i="29"/>
  <c r="H1104" i="29"/>
  <c r="H1105" i="29"/>
  <c r="H1106" i="29"/>
  <c r="H1107" i="29"/>
  <c r="H1108" i="29"/>
  <c r="H1109" i="29"/>
  <c r="H1110" i="29"/>
  <c r="H1111" i="29"/>
  <c r="H1112" i="29"/>
  <c r="H1113" i="29"/>
  <c r="H1114" i="29"/>
  <c r="H1115" i="29"/>
  <c r="H1116" i="29"/>
  <c r="H1117" i="29"/>
  <c r="H1118" i="29"/>
  <c r="H1119" i="29"/>
  <c r="H1120" i="29"/>
  <c r="H1121" i="29"/>
  <c r="H1122" i="29"/>
  <c r="H1123" i="29"/>
  <c r="H1124" i="29"/>
  <c r="H1125" i="29"/>
  <c r="H1126" i="29"/>
  <c r="H1127" i="29"/>
  <c r="H1128" i="29"/>
  <c r="H1129" i="29"/>
  <c r="H1130" i="29"/>
  <c r="H1131" i="29"/>
  <c r="H1132" i="29"/>
  <c r="H1133" i="29"/>
  <c r="H1134" i="29"/>
  <c r="H1135" i="29"/>
  <c r="H1136" i="29"/>
  <c r="H1137" i="29"/>
  <c r="H1138" i="29"/>
  <c r="H1139" i="29"/>
  <c r="H1140" i="29"/>
  <c r="H1141" i="29"/>
  <c r="H1142" i="29"/>
  <c r="H1143" i="29"/>
  <c r="H1144" i="29"/>
  <c r="H1145" i="29"/>
  <c r="H1146" i="29"/>
  <c r="H1147" i="29"/>
  <c r="H1148" i="29"/>
  <c r="H1149" i="29"/>
  <c r="H1150" i="29"/>
  <c r="H1151" i="29"/>
  <c r="H1152" i="29"/>
  <c r="H1153" i="29"/>
  <c r="H1154" i="29"/>
  <c r="H1155" i="29"/>
  <c r="H1156" i="29"/>
  <c r="H1157" i="29"/>
  <c r="H1158" i="29"/>
  <c r="H1159" i="29"/>
  <c r="H1160" i="29"/>
  <c r="H1161" i="29"/>
  <c r="H1162" i="29"/>
  <c r="H1163" i="29"/>
  <c r="H1164" i="29"/>
  <c r="H1165" i="29"/>
  <c r="H1166" i="29"/>
  <c r="H1167" i="29"/>
  <c r="H1168" i="29"/>
  <c r="H1169" i="29"/>
  <c r="H1170" i="29"/>
  <c r="H1171" i="29"/>
  <c r="H1172" i="29"/>
  <c r="H1173" i="29"/>
  <c r="H1174" i="29"/>
  <c r="H1175" i="29"/>
  <c r="H1176" i="29"/>
  <c r="H1177" i="29"/>
  <c r="H1178" i="29"/>
  <c r="H1179" i="29"/>
  <c r="H1180" i="29"/>
  <c r="H1181" i="29"/>
  <c r="H1182" i="29"/>
  <c r="H1183" i="29"/>
  <c r="H1184" i="29"/>
  <c r="H1185" i="29"/>
  <c r="H1186" i="29"/>
  <c r="H1187" i="29"/>
  <c r="H1188" i="29"/>
  <c r="H1189" i="29"/>
  <c r="H1190" i="29"/>
  <c r="H1191" i="29"/>
  <c r="H1192" i="29"/>
  <c r="H1193" i="29"/>
  <c r="H1194" i="29"/>
  <c r="H1195" i="29"/>
  <c r="H1196" i="29"/>
  <c r="H1197" i="29"/>
  <c r="H1198" i="29"/>
  <c r="H1199" i="29"/>
  <c r="H1200" i="29"/>
  <c r="H1201" i="29"/>
  <c r="H1202" i="29"/>
  <c r="H1203" i="29"/>
  <c r="H1204" i="29"/>
  <c r="H1205" i="29"/>
  <c r="H1206" i="29"/>
  <c r="H1207" i="29"/>
  <c r="H1208" i="29"/>
  <c r="H1209" i="29"/>
  <c r="H1210" i="29"/>
  <c r="H1211" i="29"/>
  <c r="H1212" i="29"/>
  <c r="H1213" i="29"/>
  <c r="H1214" i="29"/>
  <c r="H1215" i="29"/>
  <c r="H1216" i="29"/>
  <c r="H1217" i="29"/>
  <c r="H1218" i="29"/>
  <c r="H1219" i="29"/>
  <c r="H1220" i="29"/>
  <c r="H1221" i="29"/>
  <c r="H1222" i="29"/>
  <c r="H1223" i="29"/>
  <c r="H1224" i="29"/>
  <c r="H1225" i="29"/>
  <c r="H1226" i="29"/>
  <c r="H1227" i="29"/>
  <c r="H1228" i="29"/>
  <c r="H1229" i="29"/>
  <c r="H1230" i="29"/>
  <c r="H1231" i="29"/>
  <c r="H1232" i="29"/>
  <c r="H1233" i="29"/>
  <c r="H1234" i="29"/>
  <c r="H1235" i="29"/>
  <c r="H1236" i="29"/>
  <c r="H1237" i="29"/>
  <c r="H1238" i="29"/>
  <c r="H1239" i="29"/>
  <c r="H1240" i="29"/>
  <c r="H1241" i="29"/>
  <c r="H1242" i="29"/>
  <c r="H1243" i="29"/>
  <c r="H1244" i="29"/>
  <c r="H1245" i="29"/>
  <c r="H1246" i="29"/>
  <c r="H1247" i="29"/>
  <c r="H1248" i="29"/>
  <c r="H1249" i="29"/>
  <c r="H1250" i="29"/>
  <c r="H1251" i="29"/>
  <c r="H1252" i="29"/>
  <c r="H1253" i="29"/>
  <c r="H1254" i="29"/>
  <c r="H1255" i="29"/>
  <c r="H1256" i="29"/>
  <c r="H1257" i="29"/>
  <c r="H1258" i="29"/>
  <c r="H1259" i="29"/>
  <c r="H1260" i="29"/>
  <c r="H1261" i="29"/>
  <c r="H1262" i="29"/>
  <c r="H1263" i="29"/>
  <c r="H1264" i="29"/>
  <c r="H1265" i="29"/>
  <c r="H1266" i="29"/>
  <c r="H1267" i="29"/>
  <c r="H1268" i="29"/>
  <c r="H1269" i="29"/>
  <c r="H1270" i="29"/>
  <c r="H1271" i="29"/>
  <c r="H1272" i="29"/>
  <c r="H1273" i="29"/>
  <c r="H1274" i="29"/>
  <c r="H1275" i="29"/>
  <c r="H1276" i="29"/>
  <c r="H1277" i="29"/>
  <c r="H1278" i="29"/>
  <c r="H1279" i="29"/>
  <c r="H1280" i="29"/>
  <c r="H1281" i="29"/>
  <c r="H1282" i="29"/>
  <c r="H1283" i="29"/>
  <c r="H1284" i="29"/>
  <c r="H1285" i="29"/>
  <c r="H1286" i="29"/>
  <c r="H1287" i="29"/>
  <c r="H1288" i="29"/>
  <c r="H1289" i="29"/>
  <c r="H1290" i="29"/>
  <c r="H1291" i="29"/>
  <c r="H1292" i="29"/>
  <c r="H1293" i="29"/>
  <c r="H1294" i="29"/>
  <c r="H1295" i="29"/>
  <c r="H1296" i="29"/>
  <c r="H1297" i="29"/>
  <c r="H1298" i="29"/>
  <c r="H1299" i="29"/>
  <c r="H1300" i="29"/>
  <c r="H1301" i="29"/>
  <c r="H1302" i="29"/>
  <c r="H1303" i="29"/>
  <c r="H1304" i="29"/>
  <c r="H1305" i="29"/>
  <c r="H1306" i="29"/>
  <c r="H1307" i="29"/>
  <c r="H1308" i="29"/>
  <c r="H1309" i="29"/>
  <c r="H1310" i="29"/>
  <c r="H1311" i="29"/>
  <c r="H1312" i="29"/>
  <c r="H1313" i="29"/>
  <c r="H1314" i="29"/>
  <c r="H1315" i="29"/>
  <c r="H1316" i="29"/>
  <c r="H1317" i="29"/>
  <c r="H1318" i="29"/>
  <c r="H1319" i="29"/>
  <c r="H1320" i="29"/>
  <c r="H1321" i="29"/>
  <c r="H1322" i="29"/>
  <c r="H1323" i="29"/>
  <c r="H1324" i="29"/>
  <c r="H1325" i="29"/>
  <c r="H1326" i="29"/>
  <c r="H1327" i="29"/>
  <c r="H1328" i="29"/>
  <c r="H1329" i="29"/>
  <c r="H1330" i="29"/>
  <c r="H1331" i="29"/>
  <c r="H1332" i="29"/>
  <c r="H1333" i="29"/>
  <c r="H1334" i="29"/>
  <c r="H1335" i="29"/>
  <c r="H1336" i="29"/>
  <c r="H1337" i="29"/>
  <c r="H1338" i="29"/>
  <c r="H1339" i="29"/>
  <c r="H1340" i="29"/>
  <c r="H1341" i="29"/>
  <c r="H1342" i="29"/>
  <c r="H1343" i="29"/>
  <c r="H1344" i="29"/>
  <c r="H1345" i="29"/>
  <c r="H1346" i="29"/>
  <c r="H1347" i="29"/>
  <c r="H1348" i="29"/>
  <c r="H1349" i="29"/>
  <c r="H1350" i="29"/>
  <c r="H1351" i="29"/>
  <c r="H1352" i="29"/>
  <c r="H1353" i="29"/>
  <c r="H1354" i="29"/>
  <c r="H1355" i="29"/>
  <c r="H1356" i="29"/>
  <c r="H1357" i="29"/>
  <c r="H1358" i="29"/>
  <c r="H1359" i="29"/>
  <c r="H1360" i="29"/>
  <c r="H1361" i="29"/>
  <c r="H1362" i="29"/>
  <c r="H1363" i="29"/>
  <c r="H1364" i="29"/>
  <c r="H1365" i="29"/>
  <c r="H1366" i="29"/>
  <c r="H1367" i="29"/>
  <c r="H1368" i="29"/>
  <c r="H1369" i="29"/>
  <c r="H1370" i="29"/>
  <c r="H1371" i="29"/>
  <c r="H1372" i="29"/>
  <c r="H1373" i="29"/>
  <c r="H1374" i="29"/>
  <c r="H1375" i="29"/>
  <c r="H1376" i="29"/>
  <c r="H1377" i="29"/>
  <c r="H1378" i="29"/>
  <c r="H1379" i="29"/>
  <c r="H1380" i="29"/>
  <c r="H1381" i="29"/>
  <c r="H1382" i="29"/>
  <c r="H1383" i="29"/>
  <c r="H1384" i="29"/>
  <c r="H1385" i="29"/>
  <c r="H1386" i="29"/>
  <c r="H1387" i="29"/>
  <c r="H1388" i="29"/>
  <c r="H1389" i="29"/>
  <c r="H1390" i="29"/>
  <c r="H1391" i="29"/>
  <c r="H1392" i="29"/>
  <c r="H1393" i="29"/>
  <c r="H1394" i="29"/>
  <c r="H1395" i="29"/>
  <c r="H1396" i="29"/>
  <c r="H1397" i="29"/>
  <c r="H1398" i="29"/>
  <c r="H1399" i="29"/>
  <c r="H1400" i="29"/>
  <c r="H1401" i="29"/>
  <c r="H1402" i="29"/>
  <c r="H1403" i="29"/>
  <c r="H1404" i="29"/>
  <c r="H1405" i="29"/>
  <c r="H1406" i="29"/>
  <c r="H1407" i="29"/>
  <c r="H1408" i="29"/>
  <c r="H1409" i="29"/>
  <c r="H1410" i="29"/>
  <c r="H1411" i="29"/>
  <c r="H1412" i="29"/>
  <c r="H1413" i="29"/>
  <c r="H1414" i="29"/>
  <c r="H1415" i="29"/>
  <c r="H1416" i="29"/>
  <c r="H1417" i="29"/>
  <c r="H1418" i="29"/>
  <c r="H1419" i="29"/>
  <c r="H1420" i="29"/>
  <c r="H1421" i="29"/>
  <c r="H1422" i="29"/>
  <c r="H1423" i="29"/>
  <c r="H1424" i="29"/>
  <c r="H1425" i="29"/>
  <c r="H1426" i="29"/>
  <c r="H1427" i="29"/>
  <c r="H1428" i="29"/>
  <c r="H1429" i="29"/>
  <c r="H1430" i="29"/>
  <c r="H1431" i="29"/>
  <c r="H1432" i="29"/>
  <c r="H1433" i="29"/>
  <c r="H1434" i="29"/>
  <c r="H1435" i="29"/>
  <c r="H1436" i="29"/>
  <c r="H1437" i="29"/>
  <c r="H1438" i="29"/>
  <c r="H1439" i="29"/>
  <c r="H1440" i="29"/>
  <c r="H1441" i="29"/>
  <c r="H1442" i="29"/>
  <c r="H1443" i="29"/>
  <c r="H1444" i="29"/>
  <c r="H1445" i="29"/>
  <c r="H1446" i="29"/>
  <c r="H1447" i="29"/>
  <c r="H1448" i="29"/>
  <c r="H1449" i="29"/>
  <c r="H1450" i="29"/>
  <c r="H1451" i="29"/>
  <c r="H1452" i="29"/>
  <c r="H1453" i="29"/>
  <c r="H1454" i="29"/>
  <c r="H1455" i="29"/>
  <c r="H1456" i="29"/>
  <c r="H1457" i="29"/>
  <c r="H1458" i="29"/>
  <c r="H1459" i="29"/>
  <c r="H1460" i="29"/>
  <c r="H1461" i="29"/>
  <c r="H1462" i="29"/>
  <c r="H1463" i="29"/>
  <c r="H1464" i="29"/>
  <c r="H1465" i="29"/>
  <c r="H1466" i="29"/>
  <c r="H1467" i="29"/>
  <c r="H1468" i="29"/>
  <c r="H1469" i="29"/>
  <c r="H1470" i="29"/>
  <c r="H1471" i="29"/>
  <c r="H1472" i="29"/>
  <c r="H1473" i="29"/>
  <c r="H1474" i="29"/>
  <c r="H1475" i="29"/>
  <c r="H1476" i="29"/>
  <c r="H1477" i="29"/>
  <c r="H1478" i="29"/>
  <c r="H1479" i="29"/>
  <c r="H1480" i="29"/>
  <c r="H1481" i="29"/>
  <c r="H1482" i="29"/>
  <c r="H1483" i="29"/>
  <c r="H1484" i="29"/>
  <c r="H1485" i="29"/>
  <c r="H1486" i="29"/>
  <c r="H1487" i="29"/>
  <c r="H1488" i="29"/>
  <c r="H1489" i="29"/>
  <c r="H1490" i="29"/>
  <c r="H1491" i="29"/>
  <c r="H1492" i="29"/>
  <c r="H1493" i="29"/>
  <c r="H1494" i="29"/>
  <c r="H1495" i="29"/>
  <c r="H1496" i="29"/>
  <c r="H1497" i="29"/>
  <c r="H1498" i="29"/>
  <c r="H1499" i="29"/>
  <c r="H1500" i="29"/>
  <c r="H1501" i="29"/>
  <c r="H1502" i="29"/>
  <c r="H1503" i="29"/>
  <c r="H1504" i="29"/>
  <c r="H1505" i="29"/>
  <c r="H1506" i="29"/>
  <c r="H1507" i="29"/>
  <c r="H1508" i="29"/>
  <c r="H1509" i="29"/>
  <c r="H1510" i="29"/>
  <c r="H1511" i="29"/>
  <c r="H1512" i="29"/>
  <c r="H1513" i="29"/>
  <c r="H1514" i="29"/>
  <c r="H1515" i="29"/>
  <c r="H1516" i="29"/>
  <c r="H1517" i="29"/>
  <c r="H1518" i="29"/>
  <c r="H1519" i="29"/>
  <c r="H1520" i="29"/>
  <c r="H1521" i="29"/>
  <c r="H1522" i="29"/>
  <c r="H1523" i="29"/>
  <c r="H1524" i="29"/>
  <c r="H1525" i="29"/>
  <c r="H1526" i="29"/>
  <c r="H1527" i="29"/>
  <c r="H1528" i="29"/>
  <c r="H1529" i="29"/>
  <c r="H1530" i="29"/>
  <c r="H1531" i="29"/>
  <c r="H1532" i="29"/>
  <c r="H1533" i="29"/>
  <c r="H1534" i="29"/>
  <c r="H1535" i="29"/>
  <c r="H1536" i="29"/>
  <c r="H1537" i="29"/>
  <c r="H1538" i="29"/>
  <c r="H1539" i="29"/>
  <c r="H1540" i="29"/>
  <c r="H1541" i="29"/>
  <c r="H1542" i="29"/>
  <c r="H1543" i="29"/>
  <c r="H1544" i="29"/>
  <c r="H1545" i="29"/>
  <c r="H1546" i="29"/>
  <c r="H1547" i="29"/>
  <c r="H1548" i="29"/>
  <c r="H1549" i="29"/>
  <c r="H1550" i="29"/>
  <c r="H1551" i="29"/>
  <c r="H1552" i="29"/>
  <c r="H1553" i="29"/>
  <c r="H1554" i="29"/>
  <c r="H1555" i="29"/>
  <c r="H1556" i="29"/>
  <c r="H1557" i="29"/>
  <c r="H1558" i="29"/>
  <c r="H1559" i="29"/>
  <c r="H1560" i="29"/>
  <c r="H1561" i="29"/>
  <c r="H1562" i="29"/>
  <c r="H1563" i="29"/>
  <c r="H1564" i="29"/>
  <c r="H1565" i="29"/>
  <c r="H1566" i="29"/>
  <c r="H1567" i="29"/>
  <c r="H1568" i="29"/>
  <c r="H1569" i="29"/>
  <c r="H1570" i="29"/>
  <c r="H1571" i="29"/>
  <c r="H1572" i="29"/>
  <c r="H1573" i="29"/>
  <c r="H1574" i="29"/>
  <c r="H1575" i="29"/>
  <c r="H1576" i="29"/>
  <c r="H1577" i="29"/>
  <c r="H1578" i="29"/>
  <c r="H1579" i="29"/>
  <c r="H1580" i="29"/>
  <c r="H1581" i="29"/>
  <c r="H1582" i="29"/>
  <c r="H1583" i="29"/>
  <c r="H1584" i="29"/>
  <c r="H1585" i="29"/>
  <c r="H1586" i="29"/>
  <c r="H1587" i="29"/>
  <c r="H1588" i="29"/>
  <c r="H1589" i="29"/>
  <c r="H1590" i="29"/>
  <c r="H1591" i="29"/>
  <c r="H1592" i="29"/>
  <c r="H1593" i="29"/>
  <c r="H1594" i="29"/>
  <c r="H1595" i="29"/>
  <c r="H1596" i="29"/>
  <c r="H1597" i="29"/>
  <c r="H1598" i="29"/>
  <c r="H1599" i="29"/>
  <c r="H1600" i="29"/>
  <c r="H1601" i="29"/>
  <c r="H1602" i="29"/>
  <c r="H1603" i="29"/>
  <c r="H1604" i="29"/>
  <c r="H1605" i="29"/>
  <c r="H1606" i="29"/>
  <c r="H1607" i="29"/>
  <c r="H1608" i="29"/>
  <c r="H1609" i="29"/>
  <c r="H1610" i="29"/>
  <c r="H1611" i="29"/>
  <c r="H1612" i="29"/>
  <c r="H1613" i="29"/>
  <c r="H1614" i="29"/>
  <c r="H1615" i="29"/>
  <c r="H1616" i="29"/>
  <c r="H1617" i="29"/>
  <c r="H1618" i="29"/>
  <c r="H1619" i="29"/>
  <c r="H1620" i="29"/>
  <c r="H1621" i="29"/>
  <c r="H1622" i="29"/>
  <c r="H1623" i="29"/>
  <c r="H1624" i="29"/>
  <c r="H1625" i="29"/>
  <c r="H1626" i="29"/>
  <c r="H1627" i="29"/>
  <c r="H1628" i="29"/>
  <c r="H1629" i="29"/>
  <c r="H1630" i="29"/>
  <c r="H1631" i="29"/>
  <c r="H1632" i="29"/>
  <c r="H1633" i="29"/>
  <c r="H1634" i="29"/>
  <c r="H1635" i="29"/>
  <c r="H1636" i="29"/>
  <c r="H1637" i="29"/>
  <c r="H1638" i="29"/>
  <c r="H1639" i="29"/>
  <c r="H1640" i="29"/>
  <c r="H1641" i="29"/>
  <c r="H1642" i="29"/>
  <c r="H1643" i="29"/>
  <c r="H1644" i="29"/>
  <c r="H1645" i="29"/>
  <c r="H1646" i="29"/>
  <c r="H1647" i="29"/>
  <c r="H1648" i="29"/>
  <c r="H1649" i="29"/>
  <c r="H1650" i="29"/>
  <c r="H1651" i="29"/>
  <c r="H1652" i="29"/>
  <c r="H1653" i="29"/>
  <c r="H1654" i="29"/>
  <c r="H1655" i="29"/>
  <c r="H1656" i="29"/>
  <c r="H1657" i="29"/>
  <c r="H1658" i="29"/>
  <c r="H1659" i="29"/>
  <c r="H1660" i="29"/>
  <c r="H1661" i="29"/>
  <c r="H1662" i="29"/>
  <c r="H1663" i="29"/>
  <c r="H1664" i="29"/>
  <c r="H1665" i="29"/>
  <c r="H1666" i="29"/>
  <c r="H1667" i="29"/>
  <c r="H1668" i="29"/>
  <c r="H1669" i="29"/>
  <c r="H1670" i="29"/>
  <c r="H1671" i="29"/>
  <c r="H1672" i="29"/>
  <c r="H1673" i="29"/>
  <c r="H1674" i="29"/>
  <c r="H1675" i="29"/>
  <c r="H1676" i="29"/>
  <c r="H1677" i="29"/>
  <c r="H1678" i="29"/>
  <c r="H1679" i="29"/>
  <c r="H1680" i="29"/>
  <c r="H1681" i="29"/>
  <c r="H1682" i="29"/>
  <c r="H1683" i="29"/>
  <c r="H1684" i="29"/>
  <c r="H1685" i="29"/>
  <c r="H1686" i="29"/>
  <c r="H1687" i="29"/>
  <c r="H1688" i="29"/>
  <c r="H1689" i="29"/>
  <c r="H1690" i="29"/>
  <c r="H1691" i="29"/>
  <c r="H1692" i="29"/>
  <c r="H1693" i="29"/>
  <c r="H1694" i="29"/>
  <c r="H1695" i="29"/>
  <c r="H1696" i="29"/>
  <c r="H1697" i="29"/>
  <c r="H1698" i="29"/>
  <c r="H1699" i="29"/>
  <c r="H1700" i="29"/>
  <c r="H1701" i="29"/>
  <c r="H1702" i="29"/>
  <c r="H1703" i="29"/>
  <c r="H1704" i="29"/>
  <c r="H1705" i="29"/>
  <c r="H1706" i="29"/>
  <c r="H1707" i="29"/>
  <c r="H1708" i="29"/>
  <c r="H1709" i="29"/>
  <c r="H1710" i="29"/>
  <c r="H1711" i="29"/>
  <c r="H1712" i="29"/>
  <c r="H1713" i="29"/>
  <c r="H1714" i="29"/>
  <c r="H1715" i="29"/>
  <c r="H1716" i="29"/>
  <c r="H1717" i="29"/>
  <c r="H1718" i="29"/>
  <c r="H1719" i="29"/>
  <c r="H1720" i="29"/>
  <c r="H1721" i="29"/>
  <c r="H1722" i="29"/>
  <c r="H1723" i="29"/>
  <c r="H1724" i="29"/>
  <c r="H1725" i="29"/>
  <c r="H1726" i="29"/>
  <c r="H1727" i="29"/>
  <c r="H1728" i="29"/>
  <c r="H1729" i="29"/>
  <c r="H1730" i="29"/>
  <c r="H1731" i="29"/>
  <c r="H1732" i="29"/>
  <c r="H1733" i="29"/>
  <c r="H1734" i="29"/>
  <c r="H1735" i="29"/>
  <c r="H1736" i="29"/>
  <c r="H1737" i="29"/>
  <c r="H1738" i="29"/>
  <c r="H1739" i="29"/>
  <c r="H1740" i="29"/>
  <c r="H1741" i="29"/>
  <c r="H1742" i="29"/>
  <c r="H1743" i="29"/>
  <c r="H1744" i="29"/>
  <c r="H1745" i="29"/>
  <c r="H1746" i="29"/>
  <c r="H1747" i="29"/>
  <c r="H1748" i="29"/>
  <c r="H1749" i="29"/>
  <c r="H1750" i="29"/>
  <c r="H1751" i="29"/>
  <c r="H1752" i="29"/>
  <c r="H1753" i="29"/>
  <c r="H1754" i="29"/>
  <c r="H1755" i="29"/>
  <c r="H1756" i="29"/>
  <c r="H1757" i="29"/>
  <c r="H1758" i="29"/>
  <c r="H1759" i="29"/>
  <c r="H1760" i="29"/>
  <c r="H1761" i="29"/>
  <c r="H1762" i="29"/>
  <c r="H1763" i="29"/>
  <c r="H1764" i="29"/>
  <c r="H1765" i="29"/>
  <c r="H1766" i="29"/>
  <c r="H1767" i="29"/>
  <c r="H1768" i="29"/>
  <c r="H1769" i="29"/>
  <c r="H1770" i="29"/>
  <c r="H1771" i="29"/>
  <c r="H1772" i="29"/>
  <c r="H1773" i="29"/>
  <c r="H1774" i="29"/>
  <c r="H1775" i="29"/>
  <c r="H1776" i="29"/>
  <c r="H1777" i="29"/>
  <c r="H1778" i="29"/>
  <c r="H1779" i="29"/>
  <c r="H1780" i="29"/>
  <c r="H1781" i="29"/>
  <c r="H1782" i="29"/>
  <c r="H1783" i="29"/>
  <c r="H1784" i="29"/>
  <c r="H1785" i="29"/>
  <c r="H1786" i="29"/>
  <c r="H1787" i="29"/>
  <c r="H1788" i="29"/>
  <c r="H1789" i="29"/>
  <c r="H1790" i="29"/>
  <c r="H1791" i="29"/>
  <c r="H1792" i="29"/>
  <c r="H1793" i="29"/>
  <c r="H1794" i="29"/>
  <c r="H1795" i="29"/>
  <c r="H1796" i="29"/>
  <c r="H1797" i="29"/>
  <c r="H1798" i="29"/>
  <c r="H1799" i="29"/>
  <c r="H1800" i="29"/>
  <c r="H1801" i="29"/>
  <c r="H1802" i="29"/>
  <c r="H1803" i="29"/>
  <c r="H1804" i="29"/>
  <c r="H1805" i="29"/>
  <c r="H1806" i="29"/>
  <c r="H1807" i="29"/>
  <c r="H1808" i="29"/>
  <c r="H1809" i="29"/>
  <c r="H1810" i="29"/>
  <c r="H1811" i="29"/>
  <c r="H1812" i="29"/>
  <c r="H1813" i="29"/>
  <c r="H1814" i="29"/>
  <c r="H1815" i="29"/>
  <c r="H1816" i="29"/>
  <c r="H1817" i="29"/>
  <c r="H1818" i="29"/>
  <c r="H1819" i="29"/>
  <c r="H1820" i="29"/>
  <c r="H1821" i="29"/>
  <c r="H1822" i="29"/>
  <c r="H1823" i="29"/>
  <c r="H1824" i="29"/>
  <c r="H1825" i="29"/>
  <c r="H1826" i="29"/>
  <c r="H1827" i="29"/>
  <c r="H1828" i="29"/>
  <c r="H1829" i="29"/>
  <c r="H1830" i="29"/>
  <c r="H1831" i="29"/>
  <c r="H1832" i="29"/>
  <c r="H1833" i="29"/>
  <c r="H1834" i="29"/>
  <c r="H1835" i="29"/>
  <c r="H1836" i="29"/>
  <c r="H1837" i="29"/>
  <c r="H1838" i="29"/>
  <c r="H1839" i="29"/>
  <c r="H1840" i="29"/>
  <c r="H1841" i="29"/>
  <c r="H1842" i="29"/>
  <c r="H1843" i="29"/>
  <c r="H1844" i="29"/>
  <c r="H1845" i="29"/>
  <c r="H1846" i="29"/>
  <c r="H1847" i="29"/>
  <c r="H1848" i="29"/>
  <c r="H1849" i="29"/>
  <c r="H1850" i="29"/>
  <c r="H1851" i="29"/>
  <c r="H1852" i="29"/>
  <c r="H1853" i="29"/>
  <c r="H1854" i="29"/>
  <c r="H1855" i="29"/>
  <c r="H1856" i="29"/>
  <c r="H1857" i="29"/>
  <c r="H1858" i="29"/>
  <c r="H1859" i="29"/>
  <c r="H1860" i="29"/>
  <c r="H1861" i="29"/>
  <c r="H1862" i="29"/>
  <c r="H1863" i="29"/>
  <c r="H1864" i="29"/>
  <c r="H1865" i="29"/>
  <c r="H1866" i="29"/>
  <c r="H1867" i="29"/>
  <c r="H1868" i="29"/>
  <c r="H1869" i="29"/>
  <c r="H1870" i="29"/>
  <c r="H1871" i="29"/>
  <c r="H1872" i="29"/>
  <c r="H1873" i="29"/>
  <c r="H1874" i="29"/>
  <c r="H1875" i="29"/>
  <c r="H1876" i="29"/>
  <c r="H1877" i="29"/>
  <c r="H1878" i="29"/>
  <c r="H1879" i="29"/>
  <c r="H1880" i="29"/>
  <c r="H1881" i="29"/>
  <c r="H1882" i="29"/>
  <c r="H1883" i="29"/>
  <c r="H1884" i="29"/>
  <c r="H1885" i="29"/>
  <c r="H1886" i="29"/>
  <c r="H1887" i="29"/>
  <c r="H1888" i="29"/>
  <c r="H1889" i="29"/>
  <c r="H1890" i="29"/>
  <c r="H1891" i="29"/>
  <c r="H1892" i="29"/>
  <c r="H1893" i="29"/>
  <c r="H1894" i="29"/>
  <c r="H1895" i="29"/>
  <c r="H1896" i="29"/>
  <c r="H1897" i="29"/>
  <c r="H1898" i="29"/>
  <c r="H1899" i="29"/>
  <c r="H1900" i="29"/>
  <c r="H1901" i="29"/>
  <c r="H1902" i="29"/>
  <c r="H1903" i="29"/>
  <c r="H1904" i="29"/>
  <c r="H1905" i="29"/>
  <c r="H1906" i="29"/>
  <c r="H1907" i="29"/>
  <c r="H1908" i="29"/>
  <c r="H1909" i="29"/>
  <c r="H1910" i="29"/>
  <c r="H1911" i="29"/>
  <c r="H1912" i="29"/>
  <c r="H1913" i="29"/>
  <c r="H1914" i="29"/>
  <c r="H1915" i="29"/>
  <c r="H1916" i="29"/>
  <c r="H1917" i="29"/>
  <c r="H1918" i="29"/>
  <c r="H1919" i="29"/>
  <c r="H1920" i="29"/>
  <c r="H1921" i="29"/>
  <c r="H1922" i="29"/>
  <c r="H1923" i="29"/>
  <c r="H1924" i="29"/>
  <c r="H1925" i="29"/>
  <c r="H1926" i="29"/>
  <c r="H1927" i="29"/>
  <c r="H1928" i="29"/>
  <c r="H1929" i="29"/>
  <c r="H1930" i="29"/>
  <c r="H1931" i="29"/>
  <c r="H1932" i="29"/>
  <c r="H1933" i="29"/>
  <c r="H1934" i="29"/>
  <c r="H1935" i="29"/>
  <c r="H1936" i="29"/>
  <c r="H1937" i="29"/>
  <c r="H1938" i="29"/>
  <c r="H1939" i="29"/>
  <c r="H1940" i="29"/>
  <c r="H1941" i="29"/>
  <c r="H1942" i="29"/>
  <c r="H1943" i="29"/>
  <c r="H1944" i="29"/>
  <c r="H1945" i="29"/>
  <c r="H1946" i="29"/>
  <c r="H1947" i="29"/>
  <c r="H1948" i="29"/>
  <c r="H1949" i="29"/>
  <c r="H1950" i="29"/>
  <c r="H1951" i="29"/>
  <c r="H1952" i="29"/>
  <c r="H1953" i="29"/>
  <c r="H1954" i="29"/>
  <c r="H1955" i="29"/>
  <c r="H1956" i="29"/>
  <c r="H1957" i="29"/>
  <c r="H1958" i="29"/>
  <c r="H1959" i="29"/>
  <c r="H1960" i="29"/>
  <c r="H1961" i="29"/>
  <c r="H1962" i="29"/>
  <c r="H1963" i="29"/>
  <c r="H1964" i="29"/>
  <c r="H1965" i="29"/>
  <c r="H1966" i="29"/>
  <c r="H1967" i="29"/>
  <c r="H1968" i="29"/>
  <c r="H1969" i="29"/>
  <c r="H1970" i="29"/>
  <c r="H1971" i="29"/>
  <c r="H1972" i="29"/>
  <c r="H1973" i="29"/>
  <c r="H1974" i="29"/>
  <c r="H1975" i="29"/>
  <c r="H1976" i="29"/>
  <c r="H1977" i="29"/>
  <c r="H1978" i="29"/>
  <c r="H1979" i="29"/>
  <c r="H1980" i="29"/>
  <c r="H1981" i="29"/>
  <c r="H1982" i="29"/>
  <c r="H1983" i="29"/>
  <c r="H1984" i="29"/>
  <c r="H1985" i="29"/>
  <c r="H1986" i="29"/>
  <c r="H1987" i="29"/>
  <c r="H1988" i="29"/>
  <c r="H1989" i="29"/>
  <c r="H1990" i="29"/>
  <c r="H1991" i="29"/>
  <c r="H1992" i="29"/>
  <c r="H1993" i="29"/>
  <c r="H1994" i="29"/>
  <c r="H1995" i="29"/>
  <c r="H1996" i="29"/>
  <c r="H1997" i="29"/>
  <c r="H1998" i="29"/>
  <c r="H1999" i="29"/>
  <c r="H2000" i="29"/>
  <c r="H2001" i="29"/>
  <c r="H2002" i="29"/>
  <c r="H2003" i="29"/>
  <c r="H2004" i="29"/>
  <c r="H2005" i="29"/>
  <c r="H2006" i="29"/>
  <c r="H2007" i="29"/>
  <c r="H2008" i="29"/>
  <c r="H2009" i="29"/>
  <c r="H2010" i="29"/>
  <c r="H2011" i="29"/>
  <c r="H2012" i="29"/>
  <c r="H2013" i="29"/>
  <c r="H2014" i="29"/>
  <c r="H2015" i="29"/>
  <c r="H2016" i="29"/>
  <c r="H2017" i="29"/>
  <c r="H2018" i="29"/>
  <c r="H2019" i="29"/>
  <c r="H2020" i="29"/>
  <c r="H2021" i="29"/>
  <c r="H2022" i="29"/>
  <c r="H2023" i="29"/>
  <c r="H2024" i="29"/>
  <c r="H2025" i="29"/>
  <c r="H2026" i="29"/>
  <c r="H2027" i="29"/>
  <c r="H2028" i="29"/>
  <c r="H2029" i="29"/>
  <c r="H2030" i="29"/>
  <c r="H2031" i="29"/>
  <c r="H2032" i="29"/>
  <c r="H2033" i="29"/>
  <c r="H2034" i="29"/>
  <c r="H2035" i="29"/>
  <c r="H2036" i="29"/>
  <c r="H2037" i="29"/>
  <c r="H2038" i="29"/>
  <c r="H2039" i="29"/>
  <c r="H2040" i="29"/>
  <c r="H2041" i="29"/>
  <c r="H2042" i="29"/>
  <c r="H2043" i="29"/>
  <c r="H2044" i="29"/>
  <c r="H2045" i="29"/>
  <c r="H2046" i="29"/>
  <c r="H2047" i="29"/>
  <c r="H2048" i="29"/>
  <c r="H2049" i="29"/>
  <c r="H2050" i="29"/>
  <c r="H2051" i="29"/>
  <c r="H2052" i="29"/>
  <c r="H2053" i="29"/>
  <c r="H2054" i="29"/>
  <c r="H2055" i="29"/>
  <c r="H2056" i="29"/>
  <c r="H2057" i="29"/>
  <c r="H2058" i="29"/>
  <c r="H2059" i="29"/>
  <c r="H2060" i="29"/>
  <c r="H2061" i="29"/>
  <c r="H2062" i="29"/>
  <c r="H2063" i="29"/>
  <c r="H2064" i="29"/>
  <c r="H2065" i="29"/>
  <c r="H2066" i="29"/>
  <c r="H2067" i="29"/>
  <c r="H2068" i="29"/>
  <c r="H2069" i="29"/>
  <c r="H2070" i="29"/>
  <c r="H2071" i="29"/>
  <c r="H2072" i="29"/>
  <c r="H2073" i="29"/>
  <c r="H2074" i="29"/>
  <c r="H2075" i="29"/>
  <c r="H2076" i="29"/>
  <c r="H2077" i="29"/>
  <c r="H2078" i="29"/>
  <c r="H2079" i="29"/>
  <c r="H2080" i="29"/>
  <c r="H2081" i="29"/>
  <c r="H2082" i="29"/>
  <c r="H2083" i="29"/>
  <c r="H2084" i="29"/>
  <c r="H2085" i="29"/>
  <c r="H2086" i="29"/>
  <c r="H2087" i="29"/>
  <c r="H2088" i="29"/>
  <c r="H2089" i="29"/>
  <c r="H2090" i="29"/>
  <c r="H2091" i="29"/>
  <c r="H2092" i="29"/>
  <c r="H2093" i="29"/>
  <c r="H2094" i="29"/>
  <c r="H2095" i="29"/>
  <c r="H2096" i="29"/>
  <c r="H2097" i="29"/>
  <c r="H2098" i="29"/>
  <c r="H2099" i="29"/>
  <c r="H2100" i="29"/>
  <c r="H2101" i="29"/>
  <c r="H2102" i="29"/>
  <c r="H2103" i="29"/>
  <c r="H2104" i="29"/>
  <c r="H2105" i="29"/>
  <c r="H2106" i="29"/>
  <c r="H2107" i="29"/>
  <c r="H2108" i="29"/>
  <c r="H2109" i="29"/>
  <c r="H2110" i="29"/>
  <c r="H2111" i="29"/>
  <c r="H2112" i="29"/>
  <c r="H2113" i="29"/>
  <c r="H2114" i="29"/>
  <c r="H2115" i="29"/>
  <c r="H2116" i="29"/>
  <c r="H2117" i="29"/>
  <c r="H2118" i="29"/>
  <c r="H2119" i="29"/>
  <c r="H2120" i="29"/>
  <c r="H2121" i="29"/>
  <c r="H2122" i="29"/>
  <c r="H2123" i="29"/>
  <c r="H2124" i="29"/>
  <c r="H2125" i="29"/>
  <c r="H2126" i="29"/>
  <c r="H2127" i="29"/>
  <c r="H2128" i="29"/>
  <c r="H2129" i="29"/>
  <c r="H2130" i="29"/>
  <c r="H2131" i="29"/>
  <c r="H2132" i="29"/>
  <c r="H2133" i="29"/>
  <c r="H2134" i="29"/>
  <c r="H2135" i="29"/>
  <c r="H2136" i="29"/>
  <c r="H2137" i="29"/>
  <c r="H2138" i="29"/>
  <c r="H2139" i="29"/>
  <c r="H2140" i="29"/>
  <c r="H2141" i="29"/>
  <c r="H2142" i="29"/>
  <c r="H2143" i="29"/>
  <c r="H2144" i="29"/>
  <c r="H2145" i="29"/>
  <c r="H2146" i="29"/>
  <c r="H2147" i="29"/>
  <c r="H2148" i="29"/>
  <c r="H2149" i="29"/>
  <c r="H2150" i="29"/>
  <c r="H2151" i="29"/>
  <c r="H2152" i="29"/>
  <c r="H2153" i="29"/>
  <c r="H2154" i="29"/>
  <c r="H2155" i="29"/>
  <c r="H2156" i="29"/>
  <c r="H2157" i="29"/>
  <c r="H2158" i="29"/>
  <c r="H2159" i="29"/>
  <c r="H2160" i="29"/>
  <c r="H2161" i="29"/>
  <c r="H2162" i="29"/>
  <c r="H2163" i="29"/>
  <c r="H2164" i="29"/>
  <c r="H2165" i="29"/>
  <c r="H2166" i="29"/>
  <c r="H2167" i="29"/>
  <c r="H2168" i="29"/>
  <c r="H2169" i="29"/>
  <c r="H2170" i="29"/>
  <c r="H2171" i="29"/>
  <c r="H2172" i="29"/>
  <c r="H2173" i="29"/>
  <c r="H2174" i="29"/>
  <c r="H2175" i="29"/>
  <c r="H2176" i="29"/>
  <c r="H2177" i="29"/>
  <c r="H2178" i="29"/>
  <c r="H2179" i="29"/>
  <c r="H2180" i="29"/>
  <c r="H2181" i="29"/>
  <c r="H2182" i="29"/>
  <c r="H2183" i="29"/>
  <c r="H2184" i="29"/>
  <c r="H2185" i="29"/>
  <c r="B3" i="25" s="1"/>
  <c r="H2186" i="29"/>
  <c r="H2187" i="29"/>
  <c r="H2188" i="29"/>
  <c r="H2189" i="29"/>
  <c r="H2190" i="29"/>
  <c r="H2191" i="29"/>
  <c r="H2192" i="29"/>
  <c r="H2193" i="29"/>
  <c r="H2194" i="29"/>
  <c r="H2195" i="29"/>
  <c r="H2196" i="29"/>
  <c r="H2197" i="29"/>
  <c r="H2198" i="29"/>
  <c r="H2199" i="29"/>
  <c r="H2200" i="29"/>
  <c r="H2201" i="29"/>
  <c r="H2202" i="29"/>
  <c r="Q3" i="25"/>
  <c r="A4" i="26" l="1"/>
  <c r="A3" i="30"/>
  <c r="A54" i="26"/>
  <c r="A56" i="26"/>
  <c r="A50" i="26"/>
  <c r="A44" i="26"/>
  <c r="A38" i="26"/>
  <c r="A32" i="26"/>
  <c r="A26" i="26"/>
  <c r="A20" i="26"/>
  <c r="A18" i="26"/>
  <c r="B46" i="25"/>
  <c r="B41" i="25"/>
  <c r="A48" i="26" s="1"/>
  <c r="B36" i="25"/>
  <c r="A42" i="26" s="1"/>
  <c r="B31" i="25"/>
  <c r="A36" i="26" s="1"/>
  <c r="B26" i="25"/>
  <c r="A30" i="26" s="1"/>
  <c r="B21" i="25"/>
  <c r="A24" i="26" s="1"/>
  <c r="B16" i="25"/>
  <c r="B11" i="25"/>
  <c r="A12" i="26" s="1"/>
  <c r="P40" i="25"/>
  <c r="P35" i="25"/>
  <c r="P25" i="25"/>
  <c r="P45" i="25"/>
  <c r="P30" i="25"/>
  <c r="P20" i="25"/>
  <c r="P15" i="25"/>
  <c r="P10" i="25"/>
  <c r="A14" i="26"/>
</calcChain>
</file>

<file path=xl/comments1.xml><?xml version="1.0" encoding="utf-8"?>
<comments xmlns="http://schemas.openxmlformats.org/spreadsheetml/2006/main">
  <authors>
    <author>U0167088</author>
    <author>ENK Werner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Brücken-Nr.
Bitte als erstes eingeben
(Straße und km sollte dann automatisch erscheinen)</t>
        </r>
      </text>
    </comment>
    <comment ref="B3" authorId="1">
      <text>
        <r>
          <rPr>
            <sz val="9"/>
            <color indexed="81"/>
            <rFont val="Tahoma"/>
            <family val="2"/>
          </rPr>
          <t xml:space="preserve">Straßen-Nr. und Name
(Bitte zuerst Brücken-Nr. eingeben)
</t>
        </r>
      </text>
    </comment>
    <comment ref="F3" authorId="0">
      <text>
        <r>
          <rPr>
            <sz val="9"/>
            <color indexed="81"/>
            <rFont val="Tahoma"/>
            <family val="2"/>
          </rPr>
          <t>km-Angabe
(Bitte zuerst Brücken-Nr. eingeben)</t>
        </r>
      </text>
    </comment>
    <comment ref="G3" authorId="0">
      <text>
        <r>
          <rPr>
            <sz val="9"/>
            <color indexed="81"/>
            <rFont val="Tahoma"/>
            <family val="2"/>
          </rPr>
          <t>Planer eingeben</t>
        </r>
      </text>
    </comment>
    <comment ref="I3" authorId="1">
      <text>
        <r>
          <rPr>
            <sz val="9"/>
            <color indexed="81"/>
            <rFont val="Tahoma"/>
            <family val="2"/>
          </rPr>
          <t xml:space="preserve">Jahr der Maßnahme
</t>
        </r>
      </text>
    </comment>
    <comment ref="B4" authorId="1">
      <text>
        <r>
          <rPr>
            <sz val="9"/>
            <color indexed="81"/>
            <rFont val="Tahoma"/>
            <family val="2"/>
          </rPr>
          <t>Objektnamen
(Bitte zuerst Brücken-Nr. eingeben)</t>
        </r>
      </text>
    </comment>
    <comment ref="F4" authorId="1">
      <text>
        <r>
          <rPr>
            <sz val="9"/>
            <color indexed="81"/>
            <rFont val="Tahoma"/>
            <family val="2"/>
          </rPr>
          <t>Sachbearbeiter und ÖBA eingeben</t>
        </r>
      </text>
    </comment>
    <comment ref="G4" authorId="1">
      <text>
        <r>
          <rPr>
            <sz val="8"/>
            <color indexed="81"/>
            <rFont val="Tahoma"/>
            <family val="2"/>
          </rPr>
          <t>Datum eingeben</t>
        </r>
      </text>
    </comment>
    <comment ref="I4" authorId="1">
      <text>
        <r>
          <rPr>
            <sz val="9"/>
            <color indexed="81"/>
            <rFont val="Tahoma"/>
            <family val="2"/>
          </rPr>
          <t xml:space="preserve">Gesamtkosten eingeben
</t>
        </r>
      </text>
    </comment>
    <comment ref="B5" authorId="1">
      <text>
        <r>
          <rPr>
            <sz val="9"/>
            <color indexed="81"/>
            <rFont val="Tahoma"/>
            <family val="2"/>
          </rPr>
          <t>ausführende Firma</t>
        </r>
      </text>
    </comment>
    <comment ref="E8" authorId="1">
      <text>
        <r>
          <rPr>
            <sz val="9"/>
            <color indexed="81"/>
            <rFont val="Tahoma"/>
            <family val="2"/>
          </rPr>
          <t>Bewertung:
1 … sehr gut
2 … gut
3 … ausreichend
4 … mangelhaft
5 … schlecht
0 … keine Bewertung</t>
        </r>
      </text>
    </comment>
  </commentList>
</comments>
</file>

<file path=xl/connections.xml><?xml version="1.0" encoding="utf-8"?>
<connections xmlns="http://schemas.openxmlformats.org/spreadsheetml/2006/main">
  <connection id="1" name="Abfrage von MS Access Database" type="1" refreshedVersion="4" minRefreshableVersion="3" background="1" saveData="1">
    <dbPr connection="DSN=MS Access Database;DBQ=C:\Users\u0167088\Desktop\BAUTonline\Baut-Datenview.mdb;DefaultDir=C:\Users\u0167088\Desktop\BAUTonline;DriverId=25;FIL=MS Access;MaxBufferSize=2048;PageTimeout=5;" command="SELECT Datenblatt.MObjNO, Datenblatt.LLNo, Datenblatt.LLName, Datenblatt.Station, Datenblatt.MObjName, Datenblatt.ObjAnm, Datenblatt.ObjID_x000d__x000a_FROM `C:\Users\u0167088\Desktop\BAUTonline\Baut-Datenview.mdb`.Datenblatt Datenblatt"/>
  </connection>
</connections>
</file>

<file path=xl/sharedStrings.xml><?xml version="1.0" encoding="utf-8"?>
<sst xmlns="http://schemas.openxmlformats.org/spreadsheetml/2006/main" count="11437" uniqueCount="4899">
  <si>
    <t>Gesamtoberfläche</t>
  </si>
  <si>
    <t>Beton</t>
  </si>
  <si>
    <t>Mörtel</t>
  </si>
  <si>
    <t>Hohlkasten innen</t>
  </si>
  <si>
    <t>Hohlkasten außen</t>
  </si>
  <si>
    <t>Stahl</t>
  </si>
  <si>
    <t>Holz</t>
  </si>
  <si>
    <t>Ersatz</t>
  </si>
  <si>
    <t>Spanngliedinjektion</t>
  </si>
  <si>
    <t>Neueinstellung</t>
  </si>
  <si>
    <t>Reperatur/Wartung</t>
  </si>
  <si>
    <t>Randbalken</t>
  </si>
  <si>
    <t>Gründung</t>
  </si>
  <si>
    <t>Naturstein</t>
  </si>
  <si>
    <t>Beton/Stahlbeton</t>
  </si>
  <si>
    <t>Spannbeton</t>
  </si>
  <si>
    <t>zur Gänze</t>
  </si>
  <si>
    <t>teilweise</t>
  </si>
  <si>
    <t>großflächig</t>
  </si>
  <si>
    <t>kleinflächig</t>
  </si>
  <si>
    <t>Anstrich</t>
  </si>
  <si>
    <t>Beschichtung</t>
  </si>
  <si>
    <t>Kunststoff</t>
  </si>
  <si>
    <t>großräumig</t>
  </si>
  <si>
    <t>kleinräumig</t>
  </si>
  <si>
    <t>Tragwerk</t>
  </si>
  <si>
    <t>Tragwerksuntersicht</t>
  </si>
  <si>
    <t>Kragarmuntersicht</t>
  </si>
  <si>
    <t>Bogenoberseite</t>
  </si>
  <si>
    <t>Bogenunterseite</t>
  </si>
  <si>
    <t>Mörtel/Spritzmörtel/-beton</t>
  </si>
  <si>
    <t>Spachtelmasse</t>
  </si>
  <si>
    <t>Epoxi-Injektionsmaterial</t>
  </si>
  <si>
    <t>Zement-Injektionsmaterial</t>
  </si>
  <si>
    <t>CFK (Kohlefasern)</t>
  </si>
  <si>
    <t>Fahrbahn Brücke</t>
  </si>
  <si>
    <t>Fahrbahn Rampe</t>
  </si>
  <si>
    <t>Fahrbahnbereich</t>
  </si>
  <si>
    <t>Randbalkenbereich</t>
  </si>
  <si>
    <t>Flügelbereich</t>
  </si>
  <si>
    <t>lokal</t>
  </si>
  <si>
    <t>Hydrophobierung</t>
  </si>
  <si>
    <t>Ausrüstungsteil1</t>
  </si>
  <si>
    <t>Geländer</t>
  </si>
  <si>
    <t>Leitschiene/-wand</t>
  </si>
  <si>
    <t>Lärmschutzwand</t>
  </si>
  <si>
    <t>Spritzschutz</t>
  </si>
  <si>
    <t>Beleuchtung</t>
  </si>
  <si>
    <t>sonstige Ausrüstung</t>
  </si>
  <si>
    <t>Anstrich/Beschichtung</t>
  </si>
  <si>
    <t>Spritzschutz Ersatz/neu</t>
  </si>
  <si>
    <t>Aluminium</t>
  </si>
  <si>
    <t>Glas/Plexiglas</t>
  </si>
  <si>
    <t>sonstige</t>
  </si>
  <si>
    <t>Unterbaubereich</t>
  </si>
  <si>
    <t>Überbaubereich</t>
  </si>
  <si>
    <t>Hohlkastenbereich</t>
  </si>
  <si>
    <t>sonstiger Bereich</t>
  </si>
  <si>
    <t>Epoxigr. 2xBitubahn GE+F</t>
  </si>
  <si>
    <t>Epoxigr. 2xBitubahn F+F</t>
  </si>
  <si>
    <t>Bitumengr. 2xBitubahn</t>
  </si>
  <si>
    <t>Kunststoffbahnen</t>
  </si>
  <si>
    <t>UNTERBAU</t>
  </si>
  <si>
    <t>ÜBERBAU</t>
  </si>
  <si>
    <t>LAGER</t>
  </si>
  <si>
    <t>BELAG</t>
  </si>
  <si>
    <t>RANDBALKEN</t>
  </si>
  <si>
    <t>AUSRÜSTUNG</t>
  </si>
  <si>
    <t>Ort-Unterbau</t>
  </si>
  <si>
    <t>Umfang-Unterbau</t>
  </si>
  <si>
    <t>Material-Unterbau</t>
  </si>
  <si>
    <t>Ort-Überbau</t>
  </si>
  <si>
    <t>Umfang-Überbau</t>
  </si>
  <si>
    <t>wie Umfang-Unterbau</t>
  </si>
  <si>
    <t>Ort-Belag</t>
  </si>
  <si>
    <t>Umfang-Belag</t>
  </si>
  <si>
    <t>Ort-Abdichtung Entw</t>
  </si>
  <si>
    <t>Umfang-Abdichtung Entw</t>
  </si>
  <si>
    <t>Umfang-Ausrüstung</t>
  </si>
  <si>
    <t>Material-Ausrüstung</t>
  </si>
  <si>
    <t>Material-Abdichtung Entw</t>
  </si>
  <si>
    <t>Material-Belag</t>
  </si>
  <si>
    <t>gesamt</t>
  </si>
  <si>
    <t>Tragschicht, Decke</t>
  </si>
  <si>
    <t>nur Decke</t>
  </si>
  <si>
    <t>Schutz-, Ausgl.Sch., Decke</t>
  </si>
  <si>
    <t>Bit.Mischgut</t>
  </si>
  <si>
    <t>Widerlager</t>
  </si>
  <si>
    <t>Pfeiler</t>
  </si>
  <si>
    <t>Aufgehendes</t>
  </si>
  <si>
    <t>Unterbau</t>
  </si>
  <si>
    <t>Lager</t>
  </si>
  <si>
    <t>Belag</t>
  </si>
  <si>
    <t>Leistenst. neu versetzen</t>
  </si>
  <si>
    <t>Leitsch./-wand Umbau</t>
  </si>
  <si>
    <t xml:space="preserve">        DATENBLATT BRÜCKENBAU Investitionen</t>
  </si>
  <si>
    <t>Bewertung</t>
  </si>
  <si>
    <t>Sehr guter Zustand</t>
  </si>
  <si>
    <t>Guter Zustand</t>
  </si>
  <si>
    <t>Ausreichender Zustand</t>
  </si>
  <si>
    <t>Mangelhafter Zustand</t>
  </si>
  <si>
    <t>Schlechter Zustand</t>
  </si>
  <si>
    <t>unbewertet</t>
  </si>
  <si>
    <t>Instandsetzung</t>
  </si>
  <si>
    <t>teilweiser Ersatz</t>
  </si>
  <si>
    <t>Genauere Beschreibung/Anmerkung</t>
  </si>
  <si>
    <t>gesamter Unterbau</t>
  </si>
  <si>
    <t>Objektsbewertung laut Prüfbericht</t>
  </si>
  <si>
    <t>Ort/Element</t>
  </si>
  <si>
    <t>Instands. Mauerwerksfugen</t>
  </si>
  <si>
    <t>Rissinjektionen</t>
  </si>
  <si>
    <t>Neue Herdmauer</t>
  </si>
  <si>
    <t>Neuer Pfeiler</t>
  </si>
  <si>
    <t>Neue Peiler</t>
  </si>
  <si>
    <t>Neues Widerlager</t>
  </si>
  <si>
    <t>Neue Widerlager</t>
  </si>
  <si>
    <t>neuer Unterbau</t>
  </si>
  <si>
    <t>Neues Gerinne</t>
  </si>
  <si>
    <t>neues Tragwerk</t>
  </si>
  <si>
    <t>Neue Kragarme</t>
  </si>
  <si>
    <t>auf beiden Widerlagern</t>
  </si>
  <si>
    <t>neue(s) Lager</t>
  </si>
  <si>
    <t>Rolle(n) tauschen</t>
  </si>
  <si>
    <t>Lagerplatte(n) neu</t>
  </si>
  <si>
    <t>Gleitplatte(n) neu</t>
  </si>
  <si>
    <t>auf Pfeiler(n)</t>
  </si>
  <si>
    <t>auf Widerlager(n)</t>
  </si>
  <si>
    <t>bei Widerlager(n)</t>
  </si>
  <si>
    <t>bei Pfeiler(n)</t>
  </si>
  <si>
    <t>bei beiden Widerlagern</t>
  </si>
  <si>
    <t>Dichtelement(e) neu</t>
  </si>
  <si>
    <t>Decke neu</t>
  </si>
  <si>
    <t>kompl. Belag neu</t>
  </si>
  <si>
    <t>kompl. Belag neu, 5+3cm</t>
  </si>
  <si>
    <t>kompl. Belag neu, 8+3cm</t>
  </si>
  <si>
    <t>kompl. Belag neu, 2+6+3cm</t>
  </si>
  <si>
    <t>Fahrbahn Rampe(n)</t>
  </si>
  <si>
    <t>Randleiste(n)</t>
  </si>
  <si>
    <t>Abdichtungshochzug neu</t>
  </si>
  <si>
    <t>Abdichtungsentw. teilw. neu</t>
  </si>
  <si>
    <t>Wasserableitunge(n) erneuert</t>
  </si>
  <si>
    <t>Abdichtung Ersatz BituBahnen</t>
  </si>
  <si>
    <t>Abdichtung Ersatz Spritzabd.</t>
  </si>
  <si>
    <t>Abdichtungsentw. erneuert</t>
  </si>
  <si>
    <t>linke Seite</t>
  </si>
  <si>
    <t>rechte Seite</t>
  </si>
  <si>
    <t>beide Seiten</t>
  </si>
  <si>
    <t>lokaler Bereich</t>
  </si>
  <si>
    <t>Schrambord erneuert</t>
  </si>
  <si>
    <t>Aufbeton</t>
  </si>
  <si>
    <t>komplett erneuert</t>
  </si>
  <si>
    <t>Leitsch./-wand teilw. Ersatz</t>
  </si>
  <si>
    <t>Spritzschutz teilw. Ersatz</t>
  </si>
  <si>
    <t>Leitsch./-wand Ersatz/neu</t>
  </si>
  <si>
    <t>FAHRBAHNÜBERGÄNGE</t>
  </si>
  <si>
    <t>Objektsbewertung nach durchgef. Maßn.</t>
  </si>
  <si>
    <t>&lt;Costs&gt;0&lt;/Costs&gt;</t>
  </si>
  <si>
    <t>&lt;/InvestBTData&gt;</t>
  </si>
  <si>
    <t>&lt;BTID&gt;104&lt;/BTID&gt;</t>
  </si>
  <si>
    <t>&lt;BTID&gt;105&lt;/BTID&gt;</t>
  </si>
  <si>
    <t>&lt;BTID&gt;106&lt;/BTID&gt;</t>
  </si>
  <si>
    <t>&lt;BTID&gt;107&lt;/BTID&gt;</t>
  </si>
  <si>
    <t>&lt;BTID&gt;108&lt;/BTID&gt;</t>
  </si>
  <si>
    <t>&lt;/InvestmentData&gt;</t>
  </si>
  <si>
    <t>&lt;/ROOT&gt;</t>
  </si>
  <si>
    <t>&lt;BTID&gt;101&lt;/BTID&gt;</t>
  </si>
  <si>
    <t>&lt;BTID&gt;102&lt;/BTID&gt;</t>
  </si>
  <si>
    <t>&lt;BTID&gt;103&lt;/BTID&gt;</t>
  </si>
  <si>
    <t>&lt;INVNo&gt;111&lt;/INVNo&gt;</t>
  </si>
  <si>
    <t>&lt;ROOT xmlns="http://petschacher.at/ImportInv.xsd"&gt;</t>
  </si>
  <si>
    <t>&lt;InvestmentData&gt;</t>
  </si>
  <si>
    <t>&lt;InvestBTData&gt;</t>
  </si>
  <si>
    <t> </t>
  </si>
  <si>
    <t>·</t>
  </si>
  <si>
    <t>00B7</t>
  </si>
  <si>
    <t>⁺</t>
  </si>
  <si>
    <t>207A</t>
  </si>
  <si>
    <t>B25-29</t>
  </si>
  <si>
    <t>C25-27</t>
  </si>
  <si>
    <t>D25-26</t>
  </si>
  <si>
    <t>B44-47</t>
  </si>
  <si>
    <t>C44-47</t>
  </si>
  <si>
    <t>D44-45</t>
  </si>
  <si>
    <t>ABDICHT/ENTWÄSSERUG</t>
  </si>
  <si>
    <t>erledigt</t>
  </si>
  <si>
    <t>B58-60</t>
  </si>
  <si>
    <t>C58-59</t>
  </si>
  <si>
    <t>D58-59</t>
  </si>
  <si>
    <t>B72-73</t>
  </si>
  <si>
    <t>C72-74</t>
  </si>
  <si>
    <t>D72-76</t>
  </si>
  <si>
    <t>B88-90</t>
  </si>
  <si>
    <t>C88-95</t>
  </si>
  <si>
    <t>D88-94</t>
  </si>
  <si>
    <t>B106-109</t>
  </si>
  <si>
    <t>C106-108</t>
  </si>
  <si>
    <t>D106-107</t>
  </si>
  <si>
    <t>B123-126</t>
  </si>
  <si>
    <t>C123-127</t>
  </si>
  <si>
    <t>D123-128</t>
  </si>
  <si>
    <t>MObjNO</t>
  </si>
  <si>
    <t>LLNo</t>
  </si>
  <si>
    <t>LLName</t>
  </si>
  <si>
    <t>Station</t>
  </si>
  <si>
    <t>MObjName</t>
  </si>
  <si>
    <t>ObjAnm</t>
  </si>
  <si>
    <t>ObjID</t>
  </si>
  <si>
    <t>Überführung Tösens</t>
  </si>
  <si>
    <t>Brücke über die B 179 bei Plansee</t>
  </si>
  <si>
    <t>NULL</t>
  </si>
  <si>
    <t>WB 03c Mühlstattbrücke</t>
  </si>
  <si>
    <t>Eisenbahn</t>
  </si>
  <si>
    <t>Bahnbrücke Heiterwang Nord</t>
  </si>
  <si>
    <t>Rohrleitung</t>
  </si>
  <si>
    <t>Rohrüberführung</t>
  </si>
  <si>
    <t>Bahnüberf. Völs mit Wirtschaftsparküberf.</t>
  </si>
  <si>
    <t>WB 07 Brücke Wörgler Boden</t>
  </si>
  <si>
    <t>Pfarrfeldgraben II</t>
  </si>
  <si>
    <t>Pfarrfeldgraben I</t>
  </si>
  <si>
    <t>J 4 Wegunterf. Romedihügel</t>
  </si>
  <si>
    <t>Panzendorf West</t>
  </si>
  <si>
    <t>Alte Panzendorfer Brücke</t>
  </si>
  <si>
    <t>Drautal Straße</t>
  </si>
  <si>
    <t>Brücke über die Große Laue I</t>
  </si>
  <si>
    <t>Wirtschaftswegunterführung Nikolsdorf</t>
  </si>
  <si>
    <t>Brücke über die Große Laue II</t>
  </si>
  <si>
    <t>Brücke über den Hauptgraben II</t>
  </si>
  <si>
    <t>Brücke über den Hauptgraben I</t>
  </si>
  <si>
    <t>Wirtschaftswegunterf. Görtschach</t>
  </si>
  <si>
    <t>Frühaufbachbrücke</t>
  </si>
  <si>
    <t>Gödnacher Bachbrücke</t>
  </si>
  <si>
    <t>Unterf. Margarethenkirche</t>
  </si>
  <si>
    <t>Fußgängeruntf.Dölsach-Kreuzwirt</t>
  </si>
  <si>
    <t>Dölsacher Bachbrücke</t>
  </si>
  <si>
    <t>Viehdurchlass Dölsach</t>
  </si>
  <si>
    <t>Aguntbrücke</t>
  </si>
  <si>
    <t>Wegunterführung Agunt</t>
  </si>
  <si>
    <t>Debantbachbrücke</t>
  </si>
  <si>
    <t>Fußgängerunterf. Agunt</t>
  </si>
  <si>
    <t>Wirtschaftswegunterf. Debant</t>
  </si>
  <si>
    <t>Wartschenbachdurchlass</t>
  </si>
  <si>
    <t>Grafenbachbrücke</t>
  </si>
  <si>
    <t>Radwegunterf. Hofgartenbrücke</t>
  </si>
  <si>
    <t>Hofgartenbrücke</t>
  </si>
  <si>
    <t>Fußgängerunterführung Lienz</t>
  </si>
  <si>
    <t>Falkensteiner Wierdurchlass</t>
  </si>
  <si>
    <t>Leisacher Wierdurchlass</t>
  </si>
  <si>
    <t>Fußgängerunterführung Leisach</t>
  </si>
  <si>
    <t>Hangbrücke Mordbühel</t>
  </si>
  <si>
    <t>Filgisbachbrücke</t>
  </si>
  <si>
    <t>Gleierbachbrücke</t>
  </si>
  <si>
    <t>Kronenbachdurchlass</t>
  </si>
  <si>
    <t>Thalerbachbrücke</t>
  </si>
  <si>
    <t>Kristeinbachbrücke</t>
  </si>
  <si>
    <t>Planitzenbachdurchlass</t>
  </si>
  <si>
    <t>Margarethenbachbrücke</t>
  </si>
  <si>
    <t>Erlbachbrücke</t>
  </si>
  <si>
    <t>Unterf. der Pustertaler Höhenstr.</t>
  </si>
  <si>
    <t>Leberbachbrücke</t>
  </si>
  <si>
    <t>Wegunterführung</t>
  </si>
  <si>
    <t>Pulverbachbrücke</t>
  </si>
  <si>
    <t>Geselhausbrücke</t>
  </si>
  <si>
    <t>Thurnbachbrücke</t>
  </si>
  <si>
    <t>Fußgängerunterf. Strassen</t>
  </si>
  <si>
    <t>Tessenberger Bachbrücke</t>
  </si>
  <si>
    <t>Panzendorfer Brücke</t>
  </si>
  <si>
    <t>Fußgängerunterführung Sillian</t>
  </si>
  <si>
    <t>Wierkanaldurchlass</t>
  </si>
  <si>
    <t>Draubrücke in Arnbach</t>
  </si>
  <si>
    <t>Radwegunterf. Arnbach</t>
  </si>
  <si>
    <t>Genisbachdurchlass</t>
  </si>
  <si>
    <t>Großglockner Straße</t>
  </si>
  <si>
    <t>testobjekt-Wegweiserbrücke</t>
  </si>
  <si>
    <t>Wegunterf. Rannerkehre</t>
  </si>
  <si>
    <t>Halbbrücke Debantkehre</t>
  </si>
  <si>
    <t>Feldwegunterf. Göriachkehre</t>
  </si>
  <si>
    <t>Straßenunterführung Göriachkehre</t>
  </si>
  <si>
    <t>Feldwegunterführung</t>
  </si>
  <si>
    <t>Wegunterf. Stribach</t>
  </si>
  <si>
    <t>Großglocknerstraße, (Abzweigung Lienz)</t>
  </si>
  <si>
    <t>Obere Debantbachbrücke</t>
  </si>
  <si>
    <t>Wegunterführung Debant</t>
  </si>
  <si>
    <t>1. Wegunterführung</t>
  </si>
  <si>
    <t>Wirtschaftsdurchlass Debant</t>
  </si>
  <si>
    <t>Felbertauernstraße</t>
  </si>
  <si>
    <t>Radwegunterführung</t>
  </si>
  <si>
    <t>Schloßbrücke</t>
  </si>
  <si>
    <t>Viehdurchlass Pöllander</t>
  </si>
  <si>
    <t>Pipelineunterführung</t>
  </si>
  <si>
    <t>Schleinitzbachdurchlass</t>
  </si>
  <si>
    <t>Unterführung Glanz</t>
  </si>
  <si>
    <t>Wegunterführung Kircher</t>
  </si>
  <si>
    <t>Fußgängerunterführung Ainet</t>
  </si>
  <si>
    <t>Daberbachdurchlass</t>
  </si>
  <si>
    <t>Sandgrubenbrücke</t>
  </si>
  <si>
    <t>Fußgängerunterf. Schlaiten</t>
  </si>
  <si>
    <t>Wegunterführung Lorenzenhof</t>
  </si>
  <si>
    <t>Leibnitzbachbrücke</t>
  </si>
  <si>
    <t>Viehdurchlass Gschendter</t>
  </si>
  <si>
    <t>Brücke ü.d.Unterwasserkanal</t>
  </si>
  <si>
    <t>Fußwegunterf. Kalserbachbrücke</t>
  </si>
  <si>
    <t>Kalserbachbrücke</t>
  </si>
  <si>
    <t>Unterw.kanal Kraftwerk Dorfertal</t>
  </si>
  <si>
    <t>Iselbrücke Huben</t>
  </si>
  <si>
    <t>Feglitzbachgalerie</t>
  </si>
  <si>
    <t>Brühlbrücke</t>
  </si>
  <si>
    <t>Feldwegunterführung Seblas</t>
  </si>
  <si>
    <t>Wirtschaftswegunterf. Matrei</t>
  </si>
  <si>
    <t>Kirchenbrücke</t>
  </si>
  <si>
    <t>Marstallbrücke</t>
  </si>
  <si>
    <t>Gailtal Straße</t>
  </si>
  <si>
    <t>Eggenbachbrücke</t>
  </si>
  <si>
    <t>Hangbrücke Wacht</t>
  </si>
  <si>
    <t>Kirchbachbrücke</t>
  </si>
  <si>
    <t>Nieschenbachbrücke</t>
  </si>
  <si>
    <t>Hangbrücke Klammberg</t>
  </si>
  <si>
    <t>Innere Klammbergbrücke</t>
  </si>
  <si>
    <t>Äußere Klammbergbrücke</t>
  </si>
  <si>
    <t>Auenbachbrücke</t>
  </si>
  <si>
    <t>Klammbachbrücke</t>
  </si>
  <si>
    <t>Gärberbachbrücke</t>
  </si>
  <si>
    <t>Wegunterf. bei Gärberbachbrücke</t>
  </si>
  <si>
    <t>Rodarmbachbrücke</t>
  </si>
  <si>
    <t>Lahnbachbrücke</t>
  </si>
  <si>
    <t>Gailbachbrücke Tassenbach</t>
  </si>
  <si>
    <t>Draubrücke Tassenbach</t>
  </si>
  <si>
    <t>Paß Thurn Straße</t>
  </si>
  <si>
    <t>Hangbrücke Paß Thurn</t>
  </si>
  <si>
    <t>Bandlingbrücke I</t>
  </si>
  <si>
    <t>1. Suglachbrücke</t>
  </si>
  <si>
    <t>Suglachbrücke II</t>
  </si>
  <si>
    <t>Bandlingbrücke II</t>
  </si>
  <si>
    <t>Bandlingbrücke III</t>
  </si>
  <si>
    <t>Suglachbrücke III</t>
  </si>
  <si>
    <t>Durchlass Vordersuglach</t>
  </si>
  <si>
    <t>Überbrückung der Tal</t>
  </si>
  <si>
    <t>Jochbergwaldbrücke</t>
  </si>
  <si>
    <t>Beierschlaggrabendurchlass</t>
  </si>
  <si>
    <t>Klammerlinggrabenbrücke</t>
  </si>
  <si>
    <t>Gschwandbachbrücke</t>
  </si>
  <si>
    <t>Prostbachdurchlass</t>
  </si>
  <si>
    <t>Aubachbrücke</t>
  </si>
  <si>
    <t>Holzleitenbrücke</t>
  </si>
  <si>
    <t>Wirtschaftswegunterführung</t>
  </si>
  <si>
    <t>Hüttenbrücke I</t>
  </si>
  <si>
    <t>Hüttenbrücke II</t>
  </si>
  <si>
    <t>Hechenmoosbrücke</t>
  </si>
  <si>
    <t>1. Hochwasserdurchlass Aurach</t>
  </si>
  <si>
    <t>Aurachbachbrücke</t>
  </si>
  <si>
    <t>2. Hochwasserdurchlass</t>
  </si>
  <si>
    <t>Aschbachbrücke</t>
  </si>
  <si>
    <t>Winklerbachdurchlass</t>
  </si>
  <si>
    <t>Köglerbachbrücke</t>
  </si>
  <si>
    <t>Fußgängerunterführung Kitzbühel</t>
  </si>
  <si>
    <t>Unterführung Traunsteinweg</t>
  </si>
  <si>
    <t>Aschbachdurchlass</t>
  </si>
  <si>
    <t>Hornbrücke</t>
  </si>
  <si>
    <t>Gänsbachdurchlass</t>
  </si>
  <si>
    <t>K5 Fußgängerunterf. Lebenberg</t>
  </si>
  <si>
    <t>Grubermühlbrücke</t>
  </si>
  <si>
    <t>Walsenbachbrücke</t>
  </si>
  <si>
    <t>Schwarzenbrücke</t>
  </si>
  <si>
    <t>Weiherbrücke</t>
  </si>
  <si>
    <t>Fußgängerunterf. Oberndorf</t>
  </si>
  <si>
    <t>Fußgängerunterführung Oberndorf Nord</t>
  </si>
  <si>
    <t>Brücke über die Loferer Straße</t>
  </si>
  <si>
    <t>Hochkönig Straße</t>
  </si>
  <si>
    <t>Feistenauer Bachdurchlass</t>
  </si>
  <si>
    <t>F11 Rotachenbrücke</t>
  </si>
  <si>
    <t>F 10 Weg-und Bachdurchlass</t>
  </si>
  <si>
    <t>F 9 Wegunterführung</t>
  </si>
  <si>
    <t>Schneidergrabendurchlass II</t>
  </si>
  <si>
    <t>Schneidergrabendurchlass I</t>
  </si>
  <si>
    <t>F8 Unterführung Rotachenweg</t>
  </si>
  <si>
    <t>Unterführung Pfaffenschwendt</t>
  </si>
  <si>
    <t>F 6 Wegunterführung</t>
  </si>
  <si>
    <t>Buchertalbrücke</t>
  </si>
  <si>
    <t>Predinger Grabendurchlass</t>
  </si>
  <si>
    <t>Unterführung Bäckergraben</t>
  </si>
  <si>
    <t>Brücke über die Schwarzache</t>
  </si>
  <si>
    <t>Lindaubrücke Fieberbrunn</t>
  </si>
  <si>
    <t>Auwirtsbrücke</t>
  </si>
  <si>
    <t>Berndlböckbrücke</t>
  </si>
  <si>
    <t>Moosbachbrücke</t>
  </si>
  <si>
    <t>Werkskanalbrücke</t>
  </si>
  <si>
    <t>Grenzbrücke Pillerseeache</t>
  </si>
  <si>
    <t>Alpbachbrücke</t>
  </si>
  <si>
    <t>Eifersbachbrücke</t>
  </si>
  <si>
    <t>Wendbachbrücke</t>
  </si>
  <si>
    <t>Pillerseeachbrücke</t>
  </si>
  <si>
    <t>Stopfenauer-Mühlbachbrücke</t>
  </si>
  <si>
    <t>Mühlbachdurchlass</t>
  </si>
  <si>
    <t>Gerlos Straße</t>
  </si>
  <si>
    <t>Hollenzenbachbrücke</t>
  </si>
  <si>
    <t>Durchlass Armco km. 33,32</t>
  </si>
  <si>
    <t>Larmerbachbrücke</t>
  </si>
  <si>
    <t>1. Bachdurchlass</t>
  </si>
  <si>
    <t>Durchlass km 34,275</t>
  </si>
  <si>
    <t>Durchlass Armco km. 34,49</t>
  </si>
  <si>
    <t>Innere Königsleitenbachbrücke</t>
  </si>
  <si>
    <t>Äußere Königsleitenbachbrücke</t>
  </si>
  <si>
    <t>2. Bachdurchlass</t>
  </si>
  <si>
    <t>3. Bachdurchlass</t>
  </si>
  <si>
    <t>Durchlass Armco km. 36,67</t>
  </si>
  <si>
    <t>4. Bachdurchlass</t>
  </si>
  <si>
    <t>Klausbodenbrücke</t>
  </si>
  <si>
    <t>Viehdurchlass Innertal</t>
  </si>
  <si>
    <t>Gerlosbachbrücke</t>
  </si>
  <si>
    <t>Viehdurchlass hinter Gerlos</t>
  </si>
  <si>
    <t>Riederbachbrücke</t>
  </si>
  <si>
    <t>Bachdurchlass km 42,68</t>
  </si>
  <si>
    <t>Viehdurchlass Gmünd / Gerlos</t>
  </si>
  <si>
    <t>Gerlosbachbrücke bei Gmünd</t>
  </si>
  <si>
    <t>Wimmerbachbrücke</t>
  </si>
  <si>
    <t>Schwarzachbrücke</t>
  </si>
  <si>
    <t>Weißbachlbrücke</t>
  </si>
  <si>
    <t>Santnerbachldurchlass</t>
  </si>
  <si>
    <t>Zabernbachbrücke</t>
  </si>
  <si>
    <t>Schönberggrabenbrücke</t>
  </si>
  <si>
    <t>Loambachlbrücke</t>
  </si>
  <si>
    <t>Kohlstattbrücke</t>
  </si>
  <si>
    <t>Elsenrinnendurchlass</t>
  </si>
  <si>
    <t>Kalkofenbrücke</t>
  </si>
  <si>
    <t>Mühleggbachdurchlass</t>
  </si>
  <si>
    <t>Hangbrücke Hainzenberg</t>
  </si>
  <si>
    <t>Stützmauer Hainzenberg</t>
  </si>
  <si>
    <t>Obere Hangbr. Aufstieg Hainzenb. mit Verlängerunge</t>
  </si>
  <si>
    <t>Stützmauer Aufstieg Hainzenberg</t>
  </si>
  <si>
    <t>Untere Hangbr.Aufstieg Hainzenb.</t>
  </si>
  <si>
    <t>Zillertalstraße</t>
  </si>
  <si>
    <t>Grünbrücke Stumm</t>
  </si>
  <si>
    <t>Schluchtstr. Ginzling - Stm N, O, P und R</t>
  </si>
  <si>
    <t>UM4 Durchlass Moosgraben</t>
  </si>
  <si>
    <t>Unterf.Rotholzer Allee</t>
  </si>
  <si>
    <t>Unterf. Zillertalbahn und Rotholzerstraße</t>
  </si>
  <si>
    <t>Brettfalltunnel</t>
  </si>
  <si>
    <t>Unterf. Zubringer Schlitters</t>
  </si>
  <si>
    <t>Unterf.Wirtschaftsweg Schlitters</t>
  </si>
  <si>
    <t>Rad- u.Gehweg Schlitters Sparmarkt</t>
  </si>
  <si>
    <t>Viehdurchlass Öxlbach</t>
  </si>
  <si>
    <t>Öxlbachbrücke</t>
  </si>
  <si>
    <t>Fußgängerunterführung Öxlbach</t>
  </si>
  <si>
    <t>Hochwasserdurchlass Schlitters</t>
  </si>
  <si>
    <t>Unterführung Bahnhofstraße</t>
  </si>
  <si>
    <t>Feldwegunterf. Schlitters Süd</t>
  </si>
  <si>
    <t>Wirtschaftswegunterf. Gagering</t>
  </si>
  <si>
    <t>Wegunterführung Fügen</t>
  </si>
  <si>
    <t>Fußgängerunterf. Wetscher</t>
  </si>
  <si>
    <t>Wegunterführung Fügen - Hart</t>
  </si>
  <si>
    <t>UBW - Rischbachbrücke</t>
  </si>
  <si>
    <t>FS1 Unterführung Kreisverkehr</t>
  </si>
  <si>
    <t>FS2 Unterf. Zufahrt Gewerbegebiet</t>
  </si>
  <si>
    <t>UBW - Uderner Gießen</t>
  </si>
  <si>
    <t>Viehdurchlass Kapfing</t>
  </si>
  <si>
    <t>Viehdurchlass Finsing</t>
  </si>
  <si>
    <t>Finsingbachbrücke</t>
  </si>
  <si>
    <t>Fußgängerunterf. Uderns</t>
  </si>
  <si>
    <t>UM2 Brücke Seitengraben 2</t>
  </si>
  <si>
    <t>UM1 Viehdurchlass</t>
  </si>
  <si>
    <t>UM3 Unterf. Gewerbegebietsstraße</t>
  </si>
  <si>
    <t>UM5 Durchlass Moosgraben</t>
  </si>
  <si>
    <t>Viehdurchlass</t>
  </si>
  <si>
    <t>UBW - Ameisenbachbrücke</t>
  </si>
  <si>
    <t>Grünbrücke Zillertalbahn</t>
  </si>
  <si>
    <t>Grünbrücke Ried</t>
  </si>
  <si>
    <t>Zillerbrücke Ried - Stumm</t>
  </si>
  <si>
    <t>Grünbrücke Märzen</t>
  </si>
  <si>
    <t>Grünbrücke Acham</t>
  </si>
  <si>
    <t>UBW - Ahrnbachbrücke</t>
  </si>
  <si>
    <t>Radwegunterf. Ahrnbach</t>
  </si>
  <si>
    <t>Ahrnbachbrücke</t>
  </si>
  <si>
    <t>UBW - Kaltenbrunnerbachdurchlass</t>
  </si>
  <si>
    <t>UBW - Kitzstallerbachbrücke</t>
  </si>
  <si>
    <t>Kitzstallerbachbrücke</t>
  </si>
  <si>
    <t>UBW - Thurnbachbrücke</t>
  </si>
  <si>
    <t>UBW - Sagbachbrücke</t>
  </si>
  <si>
    <t>UBW - Haslachbachbrücke</t>
  </si>
  <si>
    <t>Sagbachbrücke</t>
  </si>
  <si>
    <t>Haslachbachbrücke</t>
  </si>
  <si>
    <t>Z4 Unterf. Rohrer Landesstraße</t>
  </si>
  <si>
    <t>Z5 Fußgängerunterf. Infang</t>
  </si>
  <si>
    <t>Viehdurchlass Spur 100/200</t>
  </si>
  <si>
    <t>Viehdurchlass Spur 300/400</t>
  </si>
  <si>
    <t>Z6 Straßentunnel Unterberg</t>
  </si>
  <si>
    <t>Z7 Wirtschaftswegunterführung</t>
  </si>
  <si>
    <t>Bichlbachbrücke</t>
  </si>
  <si>
    <t>Fußgängerunterführung Bühel</t>
  </si>
  <si>
    <t>Durchlass I</t>
  </si>
  <si>
    <t>Eckartaubachbrücke</t>
  </si>
  <si>
    <t>Durchlass II</t>
  </si>
  <si>
    <t>Fußgängerunterf. Zillerbrücke</t>
  </si>
  <si>
    <t>Zillerbrücke Mayrhofen</t>
  </si>
  <si>
    <t>Fußgängerunterf. Kohlstatt</t>
  </si>
  <si>
    <t>Stillupbachbrücke</t>
  </si>
  <si>
    <t>Zemmbachbrücke</t>
  </si>
  <si>
    <t>Hangbrücke Bösdornau</t>
  </si>
  <si>
    <t>Hangbrücke A - Schluchtstr. Ginzling</t>
  </si>
  <si>
    <t>Hangbrücke B - Schluchtstr. Ginzling</t>
  </si>
  <si>
    <t>Hangbrücke C - Schluchtstr. Ginzling</t>
  </si>
  <si>
    <t>Hangbrücke D - Schluchtstr. Ginzling</t>
  </si>
  <si>
    <t>Hangbrücke E - Schluchtstr. Ginzling</t>
  </si>
  <si>
    <t>Hangbrücke F - Schluchtstr. Ginzling</t>
  </si>
  <si>
    <t>Hangbrücke G - Schluchtstr. Ginzling</t>
  </si>
  <si>
    <t>Hangbrücke H - Schluchtstr. Ginzling</t>
  </si>
  <si>
    <t>Hangbrücke K - Schluchtstr. Ginzling</t>
  </si>
  <si>
    <t>Karlstegbrücke mit Verbreiterungen</t>
  </si>
  <si>
    <t>Harpfnerwandgalerie</t>
  </si>
  <si>
    <t>Karlsteggalerie mit Verlängerung</t>
  </si>
  <si>
    <t>Hangbrücke Karlsteg</t>
  </si>
  <si>
    <t>Dristenschlag- und Melksteingalerie</t>
  </si>
  <si>
    <t>Sausteingalerie</t>
  </si>
  <si>
    <t>Hangbrücke Widersberg</t>
  </si>
  <si>
    <t>Jaungrabentunnel</t>
  </si>
  <si>
    <t>Talastbrücke</t>
  </si>
  <si>
    <t>Floitenbachbrücke</t>
  </si>
  <si>
    <t>Kirchstegbrücke</t>
  </si>
  <si>
    <t>Brixentalstraße</t>
  </si>
  <si>
    <t>WB 11 Spangenbrücke</t>
  </si>
  <si>
    <t>WB 13 Überbauung Druckrohrleitung</t>
  </si>
  <si>
    <t>Feldwegunterführung B 4</t>
  </si>
  <si>
    <t>Feldwegunterführung B 6</t>
  </si>
  <si>
    <t>Unterführung Einöden B 7</t>
  </si>
  <si>
    <t>Feldwegunterführung B 8</t>
  </si>
  <si>
    <t>Durchlass B 9</t>
  </si>
  <si>
    <t>Grenzmarkgrabendurchlass B 11</t>
  </si>
  <si>
    <t>Durchlass B 12</t>
  </si>
  <si>
    <t>Risswegbrücke B 13</t>
  </si>
  <si>
    <t>Unterführung Sonnwies B 16</t>
  </si>
  <si>
    <t>Durchlass B 18</t>
  </si>
  <si>
    <t>Unterführung Alte Bundesstraße</t>
  </si>
  <si>
    <t>H1 Bachdurchlass Thalhäuslgraben</t>
  </si>
  <si>
    <t>H2 Bachdurchlass Meßnergraben</t>
  </si>
  <si>
    <t>H3 Wegdurchlass</t>
  </si>
  <si>
    <t>H4 Bachdurchlass Högergraben</t>
  </si>
  <si>
    <t>Fußgängerunterführung Hopfgarten</t>
  </si>
  <si>
    <t>Werkskanalbrücke Ritsch</t>
  </si>
  <si>
    <t>Hopfgartnerwaldbrücke</t>
  </si>
  <si>
    <t>Windauer Brücke</t>
  </si>
  <si>
    <t>Wirtschaftswegdurchlass</t>
  </si>
  <si>
    <t>Zeinlacher Brücke</t>
  </si>
  <si>
    <t>Entwässerungsgrabenbrücke</t>
  </si>
  <si>
    <t>Westendorferbrücke</t>
  </si>
  <si>
    <t>Grittlmühlbrücke</t>
  </si>
  <si>
    <t>Bahnquerung Hof</t>
  </si>
  <si>
    <t>Wannenbauwerke Umfahrung Brixen</t>
  </si>
  <si>
    <t>BT 01 Unterflurtrasse</t>
  </si>
  <si>
    <t>BT 02 Unterflurtrasse</t>
  </si>
  <si>
    <t>Bahnquerung Lauterbach</t>
  </si>
  <si>
    <t>Wintschbachdurchlass</t>
  </si>
  <si>
    <t>Raggingbachbrücke</t>
  </si>
  <si>
    <t>Bockernbachbrücke</t>
  </si>
  <si>
    <t>Spertendorfer Wehrgrabenbrücke</t>
  </si>
  <si>
    <t>Fußwegunterführung Haringer Str.</t>
  </si>
  <si>
    <t>Unterflurtrasse Umfahrung Kirchberg</t>
  </si>
  <si>
    <t>ÖBB-Überf. Umfahrung Kirchberg</t>
  </si>
  <si>
    <t>Brücke über die Aschauer Ache</t>
  </si>
  <si>
    <t>Brandseitgrabenbrücke</t>
  </si>
  <si>
    <t>Klausenbachbrücke</t>
  </si>
  <si>
    <t>Pfarraubachbrücke</t>
  </si>
  <si>
    <t>Lebenbergtunnel</t>
  </si>
  <si>
    <t>Unterführung der Pass Thurn Straße</t>
  </si>
  <si>
    <t>Tiroler Straße</t>
  </si>
  <si>
    <t>Brücke ü.d. Maria Steiner Straße</t>
  </si>
  <si>
    <t>Kufsteiner Innbrücke</t>
  </si>
  <si>
    <t>Endacher Brücke</t>
  </si>
  <si>
    <t>ZE6 Feldwegdurchlass Endach</t>
  </si>
  <si>
    <t>ZE3 Brücke Eibergzubringer</t>
  </si>
  <si>
    <t>Weidedurchlass</t>
  </si>
  <si>
    <t>Hirnbachbrücke</t>
  </si>
  <si>
    <t>Glaurachbrücke</t>
  </si>
  <si>
    <t>Fußgängerunterf. Kirchbichl</t>
  </si>
  <si>
    <t>Wegunterführung Kirchbichl</t>
  </si>
  <si>
    <t>Zufahrt Gasthof Grattenbrücke</t>
  </si>
  <si>
    <t>Neue Grattenbrücke</t>
  </si>
  <si>
    <t>Straßenunterführung</t>
  </si>
  <si>
    <t>Wörgler Bachbrücke</t>
  </si>
  <si>
    <t>Straßenunterführung Wörgl</t>
  </si>
  <si>
    <t>Wegunterführung Kundl</t>
  </si>
  <si>
    <t>Wildschönauer Achbrücke</t>
  </si>
  <si>
    <t>Kundler Klammbrücke</t>
  </si>
  <si>
    <t>Fußgängerunterführung Kundl</t>
  </si>
  <si>
    <t>Fußgängerunterf. Berger</t>
  </si>
  <si>
    <t>Maukenbachbrücke</t>
  </si>
  <si>
    <t>Fußgängerunterführung Rattenberg</t>
  </si>
  <si>
    <t>Tunnel Rattenberg</t>
  </si>
  <si>
    <t>Tunnel</t>
  </si>
  <si>
    <t>Alpbachbrücke Brixlegg</t>
  </si>
  <si>
    <t>Zillerbrücke Strass</t>
  </si>
  <si>
    <t>Moosgrabenbrücke</t>
  </si>
  <si>
    <t>Schlittergießenbrücke</t>
  </si>
  <si>
    <t>4. Entwässerungsgrabenbrücke</t>
  </si>
  <si>
    <t>3. Entwässerungsgrabenbrücke</t>
  </si>
  <si>
    <t>2. Entwässerungsgrabenbrücke</t>
  </si>
  <si>
    <t>1. Entwässerungsgrabenbrücke</t>
  </si>
  <si>
    <t>Rotholzer Bachbrücke</t>
  </si>
  <si>
    <t>Wegunterführung Rotholz</t>
  </si>
  <si>
    <t>Scheiberbachlbrücke</t>
  </si>
  <si>
    <t>Maurachbachlbrücke</t>
  </si>
  <si>
    <t>Schlierbachbrücke</t>
  </si>
  <si>
    <t>Margarethener Gießenbrücke</t>
  </si>
  <si>
    <t>Wegunterführung Buch</t>
  </si>
  <si>
    <t>Bucherbachbrücke</t>
  </si>
  <si>
    <t>Weidedurchlass Buch</t>
  </si>
  <si>
    <t>Bucher Gießenbrücke</t>
  </si>
  <si>
    <t>Neuhausgießenbrücke</t>
  </si>
  <si>
    <t>Pillerbachbrücke</t>
  </si>
  <si>
    <t>Ganglbachbrücke</t>
  </si>
  <si>
    <t>Stadlerbachbrücke</t>
  </si>
  <si>
    <t>Weerbachbrücke</t>
  </si>
  <si>
    <t>Wattenbachbrücke</t>
  </si>
  <si>
    <t>Volderer Bachbrücke</t>
  </si>
  <si>
    <t>Remmelrainbrücke</t>
  </si>
  <si>
    <t>Weißenbachbrücke</t>
  </si>
  <si>
    <t>Fußgängerunterf. Alter Zoll</t>
  </si>
  <si>
    <t>Fußgängerunterf. Hall in Tirol</t>
  </si>
  <si>
    <t>Fußgängerunterführung Loretto</t>
  </si>
  <si>
    <t>Lorettobrücke</t>
  </si>
  <si>
    <t>Fußgängerunterführung Rum</t>
  </si>
  <si>
    <t>Hochbrücke Haller Straße</t>
  </si>
  <si>
    <t>Weyrerkanalbrücke</t>
  </si>
  <si>
    <t>Mühlauer Bachdurchlass</t>
  </si>
  <si>
    <t>Mühlauer Innbrücke</t>
  </si>
  <si>
    <t>Rad-u. Fußwegunterf. Universität</t>
  </si>
  <si>
    <t>Universitätsbrücke</t>
  </si>
  <si>
    <t>Fußgängerunterf. Universitätsbr.</t>
  </si>
  <si>
    <t>Höttinger Gießendurchlass</t>
  </si>
  <si>
    <t>Lohbachbrücke</t>
  </si>
  <si>
    <t>ZK1 Brücke über die B 171 b</t>
  </si>
  <si>
    <t>Rohrdurchlass Meil</t>
  </si>
  <si>
    <t>Kreuzbachbrücke</t>
  </si>
  <si>
    <t>Schlossbachbrücke</t>
  </si>
  <si>
    <t>Dirschenbachbrücke</t>
  </si>
  <si>
    <t>Saglbachbrücke</t>
  </si>
  <si>
    <t>Ritschenbachbrücke</t>
  </si>
  <si>
    <t>Wegdurchlass nördllich der Telfer Innbrücke</t>
  </si>
  <si>
    <t>Unterführung Pfaffenhofen</t>
  </si>
  <si>
    <t>Klausbachbrücke</t>
  </si>
  <si>
    <t>Feldwegunterführung Rietz I</t>
  </si>
  <si>
    <t>Feldwegunterführung Rietz II</t>
  </si>
  <si>
    <t>Rietzer Bachbrücke</t>
  </si>
  <si>
    <t>Eschbachbrücke Stams</t>
  </si>
  <si>
    <t>TIWAG-Kanalbrücke Silz</t>
  </si>
  <si>
    <t>Brücke ü.d.ehem.Mötzer Landesstr</t>
  </si>
  <si>
    <t>Fußgängerunterführung Mötz</t>
  </si>
  <si>
    <t>Ötztaler Talbrücke</t>
  </si>
  <si>
    <t>Brücke ü.d.ÖBB bei Roppen</t>
  </si>
  <si>
    <t>Roppener Innbrücke</t>
  </si>
  <si>
    <t>Fußgängerunterführung Roppen</t>
  </si>
  <si>
    <t>Weidedurchlass Roppen</t>
  </si>
  <si>
    <t>Wegunterführung Karres</t>
  </si>
  <si>
    <t>Karresschluchtbrücke</t>
  </si>
  <si>
    <t>2 Bögen</t>
  </si>
  <si>
    <t>5 Bögen</t>
  </si>
  <si>
    <t>Kniepasstobelbrücke</t>
  </si>
  <si>
    <t>Bogen vor Tunnel</t>
  </si>
  <si>
    <t>Brennbichltunnel</t>
  </si>
  <si>
    <t>5 Bögen nach Tunnel</t>
  </si>
  <si>
    <t>Werkskanalbrücke Brennbichl</t>
  </si>
  <si>
    <t>Überlaufkanal Brennbichl</t>
  </si>
  <si>
    <t>Bigerbachbrücke</t>
  </si>
  <si>
    <t>Wegunterführung Bigerbachbrücke</t>
  </si>
  <si>
    <t>Wegdurchlass</t>
  </si>
  <si>
    <t>Füllsackbrücke</t>
  </si>
  <si>
    <t>Unterführung Langgasse</t>
  </si>
  <si>
    <t>Bogen nach Straßenausweiche</t>
  </si>
  <si>
    <t>2 Bögen bei d.alten Römerstraße</t>
  </si>
  <si>
    <t>Milser Feldwegdurchlass</t>
  </si>
  <si>
    <t>Milser Innbrücke</t>
  </si>
  <si>
    <t>Schönwieser Innbrücke</t>
  </si>
  <si>
    <t>Fußgängerunterf. Starkenbach</t>
  </si>
  <si>
    <t>Wegunterführung Starkenbach</t>
  </si>
  <si>
    <t>Starkenbachbrücke</t>
  </si>
  <si>
    <t>Hohe Wand Tunnel</t>
  </si>
  <si>
    <t>Galerie Silberlawine</t>
  </si>
  <si>
    <t>Radwegdurchlass Zammer Innbrücke</t>
  </si>
  <si>
    <t>Zammer Innbrücke</t>
  </si>
  <si>
    <t>Landecker Innbrücke</t>
  </si>
  <si>
    <t>Sannabrücke Bruggen mit WL-Durchlass</t>
  </si>
  <si>
    <t>Mühlkanalbrücke Bruggen</t>
  </si>
  <si>
    <t>Köterbachbrücke</t>
  </si>
  <si>
    <t>Grafer Murbachbrücke</t>
  </si>
  <si>
    <t>Lattenbachbrücke</t>
  </si>
  <si>
    <t>4 Bögen</t>
  </si>
  <si>
    <t>Bogen bei Parkplatz</t>
  </si>
  <si>
    <t>6 Bögen</t>
  </si>
  <si>
    <t>Hangbrücke Wiesberg</t>
  </si>
  <si>
    <t>Schulwegdurchlass Strengen</t>
  </si>
  <si>
    <t>Bahnhofswegdurchlass</t>
  </si>
  <si>
    <t>12 Bögen</t>
  </si>
  <si>
    <t>Darwinbachdurchlass</t>
  </si>
  <si>
    <t>Hangbrücke Strengen III</t>
  </si>
  <si>
    <t>Tiroler Straße, Abzweigung Hall in Tirol</t>
  </si>
  <si>
    <t>Unterführung Salzlager Hall</t>
  </si>
  <si>
    <t>Haller Innbrücke</t>
  </si>
  <si>
    <t>Tiroler Straße, Abzweigung Völs</t>
  </si>
  <si>
    <t>ZK 3 Kranebitter Innbrücke</t>
  </si>
  <si>
    <t>Walchseestraße</t>
  </si>
  <si>
    <t>Grenzbachlbrücke</t>
  </si>
  <si>
    <t>Glemmbrücke</t>
  </si>
  <si>
    <t>Bachdurchlass</t>
  </si>
  <si>
    <t>Neuwirtsbrücke</t>
  </si>
  <si>
    <t>Mühlbachbrücke</t>
  </si>
  <si>
    <t>Rollbahndurchlass</t>
  </si>
  <si>
    <t>Kohlenbachbrücke</t>
  </si>
  <si>
    <t>Durchfahrt Kohlenbachbrücke</t>
  </si>
  <si>
    <t>Kapellenbachbrücke</t>
  </si>
  <si>
    <t>Radweg- und Loipenbrücke</t>
  </si>
  <si>
    <t>Hochaubrücke</t>
  </si>
  <si>
    <t>Kranzacherbrücke</t>
  </si>
  <si>
    <t>Joseftaldurchlass</t>
  </si>
  <si>
    <t>Fußgängerunterführung Seehotel Münsterer</t>
  </si>
  <si>
    <t>Ramsbachbrücke</t>
  </si>
  <si>
    <t>Durchholzener Bachbrücke</t>
  </si>
  <si>
    <t>Durchholzener Bachdurchlass</t>
  </si>
  <si>
    <t>Mühlbachdurchlass (Fuchsanger)</t>
  </si>
  <si>
    <t>Staudinger Grabenbrücke</t>
  </si>
  <si>
    <t>Walchentaler Bachbrücke</t>
  </si>
  <si>
    <t>Atmosbachbrücke</t>
  </si>
  <si>
    <t>Hangbrücke Niederndorf</t>
  </si>
  <si>
    <t>Gießenbachbrücke</t>
  </si>
  <si>
    <t>Radwegunterführung Niederndof</t>
  </si>
  <si>
    <t>Niederndorfer Innbrücke</t>
  </si>
  <si>
    <t>Eibergstraße</t>
  </si>
  <si>
    <t>Sojeraubrücke</t>
  </si>
  <si>
    <t>Stampfangerbachbrücke</t>
  </si>
  <si>
    <t>Viehdurchlass Oberstegen</t>
  </si>
  <si>
    <t>Hohe Brücke, Parkspur</t>
  </si>
  <si>
    <t>Hohe Brücke</t>
  </si>
  <si>
    <t>Durchlass Hohe Brücke</t>
  </si>
  <si>
    <t>Grabenbrücke II</t>
  </si>
  <si>
    <t>Durchlass Steinerne Stiege</t>
  </si>
  <si>
    <t>Obere Weißachbrücke</t>
  </si>
  <si>
    <t>Weißachbrücke</t>
  </si>
  <si>
    <t>ZE5 Brücke über die Weißache</t>
  </si>
  <si>
    <t>ZE4 Feldwegunterführung</t>
  </si>
  <si>
    <t>Innsbrucker Straße</t>
  </si>
  <si>
    <t>Geh- und Radwegunterführung DEZ</t>
  </si>
  <si>
    <t>Unterf. Dr.Ferdinand Kogler Str.</t>
  </si>
  <si>
    <t>Kreuzung Mittelgebirgsstr. / Anton Eder Str.</t>
  </si>
  <si>
    <t>Fuß- und Radwegunterf. Grünzug</t>
  </si>
  <si>
    <t>Olympiabrücke</t>
  </si>
  <si>
    <t>Fuß- und Radweg Olympiabrücke</t>
  </si>
  <si>
    <t>BR01 Brücke Abfahrt Olympiabrücke</t>
  </si>
  <si>
    <t>BR03 Unterführung Radweg</t>
  </si>
  <si>
    <t>BR02 Rad- und Fußwegunterführung</t>
  </si>
  <si>
    <t>Fußgängerunterf. Karmelitergasse</t>
  </si>
  <si>
    <t>Unterflurtrasse Graßmayrkreuzung</t>
  </si>
  <si>
    <t>Holzhammerbrücke</t>
  </si>
  <si>
    <t>Unterf. Ampferer Straße</t>
  </si>
  <si>
    <t>Regenrückehaltebecken Bachlechnerstraße</t>
  </si>
  <si>
    <t>Wildbichler Straße</t>
  </si>
  <si>
    <t>Innbrücke Kufstein</t>
  </si>
  <si>
    <t>Gemeindewegunterführung</t>
  </si>
  <si>
    <t>Sparchenbachbrücke</t>
  </si>
  <si>
    <t>Fußgängerunterf. Eichelwang</t>
  </si>
  <si>
    <t>Durchlass Gasthof Schanz</t>
  </si>
  <si>
    <t>Durchlass Oberdorf</t>
  </si>
  <si>
    <t>Saliterbachbrücke</t>
  </si>
  <si>
    <t>Ebbsbachbrücke</t>
  </si>
  <si>
    <t>Jennbachbrücke</t>
  </si>
  <si>
    <t>Vieh- und Bachdurchlass Hatzenstätt</t>
  </si>
  <si>
    <t>Kössener Straße</t>
  </si>
  <si>
    <t>Kaiserbachdurchlass</t>
  </si>
  <si>
    <t>Luigambachdurchlass</t>
  </si>
  <si>
    <t>Kaiserbachbrücke</t>
  </si>
  <si>
    <t>Hohenkendlbrücke</t>
  </si>
  <si>
    <t>Fischbachgrabenbrücke</t>
  </si>
  <si>
    <t>Landbrücke</t>
  </si>
  <si>
    <t>Mühlkanalbrücke</t>
  </si>
  <si>
    <t>Talbachbrücke</t>
  </si>
  <si>
    <t>Kesselgrabenbrücke</t>
  </si>
  <si>
    <t>Brücke über eine Felsrunse</t>
  </si>
  <si>
    <t>Tunnel vor Grenze</t>
  </si>
  <si>
    <t>Seefelder Straße</t>
  </si>
  <si>
    <t>Z 1 Brücke über die Tiroler Straße</t>
  </si>
  <si>
    <t>Z 2 Unterf. Zirler Weinhof</t>
  </si>
  <si>
    <t>Z 3 Ehnbachbrücke</t>
  </si>
  <si>
    <t>Hangbrücke Zirl</t>
  </si>
  <si>
    <t>Z 4 Fußwegunterführung</t>
  </si>
  <si>
    <t>Z 5 Schlossbachbrücke</t>
  </si>
  <si>
    <t>Z 6 Unterf.Ortsdurchfahrt Zirl</t>
  </si>
  <si>
    <t>Wegdurchlass Grabenbrücke</t>
  </si>
  <si>
    <t>Grabenbrücke</t>
  </si>
  <si>
    <t>Gurglbachbrücke</t>
  </si>
  <si>
    <t>B 3 Durchlass</t>
  </si>
  <si>
    <t>B 4 Durchlass</t>
  </si>
  <si>
    <t>B 5 Durchlass</t>
  </si>
  <si>
    <t>B 6 Durchlass</t>
  </si>
  <si>
    <t>B 7 Durchlass</t>
  </si>
  <si>
    <t>B 8 Durchlass</t>
  </si>
  <si>
    <t>Niederbachbrücke</t>
  </si>
  <si>
    <t>Fußgängerunterführung Krins / Reith</t>
  </si>
  <si>
    <t>Haglbachdurchlass</t>
  </si>
  <si>
    <t>B 12 Kreuzungsbauwerk Seefeld</t>
  </si>
  <si>
    <t>B 14 Fußwegdurchlass</t>
  </si>
  <si>
    <t>Reiserichbrücke</t>
  </si>
  <si>
    <t>Isarbrücke Scharnitz</t>
  </si>
  <si>
    <t>Loferer Straße</t>
  </si>
  <si>
    <t>S4 Überf. Gemeindestr. Mühlleiten</t>
  </si>
  <si>
    <t>E10 Überführung Ellmau Ost</t>
  </si>
  <si>
    <t>E9 Fuß- und Radwegüberführung</t>
  </si>
  <si>
    <t>E4 Überführung Reitherbauer</t>
  </si>
  <si>
    <t>E1 Brücke</t>
  </si>
  <si>
    <t>E7 Brücke</t>
  </si>
  <si>
    <t>WB 01 Egerndorfer Achbrücke</t>
  </si>
  <si>
    <t>WB 03a  Wegunterführung (Straße)</t>
  </si>
  <si>
    <t>WB 04a  Wegunterführung (Straße)</t>
  </si>
  <si>
    <t>WB 05 Durchlass Riederbach</t>
  </si>
  <si>
    <t>WB 06 Unterflurtrasse Bruckhäusel</t>
  </si>
  <si>
    <t>WB 12 Brücke über die ÖBB (Pinnersdorf)</t>
  </si>
  <si>
    <t>WB 08 Luecher Achbrücke Ost</t>
  </si>
  <si>
    <t>WB 10 Verrohrung Neuhausbach</t>
  </si>
  <si>
    <t>WB 09 Unterflurtrasse Verteilerkreis Luech</t>
  </si>
  <si>
    <t>WB 14 Viehdurchlass</t>
  </si>
  <si>
    <t>WB 16 Durchlass Obinger Bach</t>
  </si>
  <si>
    <t>Luecherbachbrücke</t>
  </si>
  <si>
    <t>Windbachbrücke</t>
  </si>
  <si>
    <t>Brücke ü.d. alte Bundesstraße</t>
  </si>
  <si>
    <t>Viehdurchlass Pirchmoos</t>
  </si>
  <si>
    <t>Luecherbachbrücke - Denggen</t>
  </si>
  <si>
    <t>S1 Unterführung Straße nach Wald</t>
  </si>
  <si>
    <t>S2 Unterführung Söll Zentrum</t>
  </si>
  <si>
    <t>Fußgängerunterführung Söll/West</t>
  </si>
  <si>
    <t>S3 Unterführung B178 Söll Ost (UFT)</t>
  </si>
  <si>
    <t>Fußgängerunterführung Söll/Ost</t>
  </si>
  <si>
    <t>S4 Überf. der Gemeindestraße Mühlleiten</t>
  </si>
  <si>
    <t>S5 Durchlass Dorfbach</t>
  </si>
  <si>
    <t>Viehdurchlass Bocking</t>
  </si>
  <si>
    <t>Kreuzungsbauwerk Eiberg</t>
  </si>
  <si>
    <t>Rainermühlbrücke</t>
  </si>
  <si>
    <t>Hattenbachdurchlass</t>
  </si>
  <si>
    <t>Geh-und Radwegunterf. Bocking</t>
  </si>
  <si>
    <t>Granbachbrücke</t>
  </si>
  <si>
    <t>Rollbahndurchlass Scheffau</t>
  </si>
  <si>
    <t>Trattenbachbrücke</t>
  </si>
  <si>
    <t>Husarenbrücke</t>
  </si>
  <si>
    <t>Fußgängerdurchlass Ellmau West</t>
  </si>
  <si>
    <t>Fußgängerdurchlass Ellmau</t>
  </si>
  <si>
    <t>Fußgängerdurchlass Ellmau Ost</t>
  </si>
  <si>
    <t>Hausbachbrücke Going</t>
  </si>
  <si>
    <t>Wirtschaftswegunterf. Going West</t>
  </si>
  <si>
    <t>Unterführung Going</t>
  </si>
  <si>
    <t>Fußgängerunterführung Rautnerwirt</t>
  </si>
  <si>
    <t>Unterführung Going Ost (Rampe 2)</t>
  </si>
  <si>
    <t>Harrasbachbrücke</t>
  </si>
  <si>
    <t>Fußgängerunterf. Stanglwirt</t>
  </si>
  <si>
    <t>Reischerbrücke</t>
  </si>
  <si>
    <t>Mühlpointbachbrücke</t>
  </si>
  <si>
    <t>Krinertalbrücke</t>
  </si>
  <si>
    <t>Bacherbrücke</t>
  </si>
  <si>
    <t>Brücke über die Reither Ache</t>
  </si>
  <si>
    <t>Unterflurtrasse St.Johann</t>
  </si>
  <si>
    <t>Fußgänger-und Radwegunterführung</t>
  </si>
  <si>
    <t>Fußgängerunterf. St.Johann</t>
  </si>
  <si>
    <t>Kössener Achbrücke</t>
  </si>
  <si>
    <t>Durchlass Kössener Achbrücke</t>
  </si>
  <si>
    <t>Brücke über die Hochkönigstraße</t>
  </si>
  <si>
    <t>Habachbrücke</t>
  </si>
  <si>
    <t>Wegdurchlass Uhrmacher</t>
  </si>
  <si>
    <t>Uhrmacherbachldurchlass</t>
  </si>
  <si>
    <t>Weißgrießbachbrücke</t>
  </si>
  <si>
    <t>Durchlass Golfplatz Lärchenhof</t>
  </si>
  <si>
    <t>Mühltalbrücke</t>
  </si>
  <si>
    <t>Äußere Morabachbrücke</t>
  </si>
  <si>
    <t>Klobentaldurchlass</t>
  </si>
  <si>
    <t>Radwegdurchlass Reiterdörfl</t>
  </si>
  <si>
    <t>Mittlere Morabachbrücke</t>
  </si>
  <si>
    <t>Innere Morabachbrücke</t>
  </si>
  <si>
    <t>Wirtschaftswegunterf.Hausergasse</t>
  </si>
  <si>
    <t>Fußgängerunterführung Waidring</t>
  </si>
  <si>
    <t>Unterführung Rettenmoosweg</t>
  </si>
  <si>
    <t>Durchlass</t>
  </si>
  <si>
    <t>Durchlass Hintergasse</t>
  </si>
  <si>
    <t>Ellenbachbrücke</t>
  </si>
  <si>
    <t>Lawinendurchlass</t>
  </si>
  <si>
    <t>Durchlass Kohlstatt</t>
  </si>
  <si>
    <t>Reckenbachbrücke</t>
  </si>
  <si>
    <t>Haselbachbrücke</t>
  </si>
  <si>
    <t>Radwegunterführung Paß Strub</t>
  </si>
  <si>
    <t>Fernpassstraße</t>
  </si>
  <si>
    <t>N 2 Stiegelangerbrücke</t>
  </si>
  <si>
    <t>N 3 Biegerbachdurchlass</t>
  </si>
  <si>
    <t>N 4 Durchlass Alte Bundesstraße</t>
  </si>
  <si>
    <t>See-Eck-Tunnel</t>
  </si>
  <si>
    <t>N 8 Mühlsprungquelle</t>
  </si>
  <si>
    <t>N 9 Höhenwegunterführung</t>
  </si>
  <si>
    <t>Murentunnel Weidig</t>
  </si>
  <si>
    <t>Unterflurtrasse Nassereith</t>
  </si>
  <si>
    <t>Fußgängerunterführung Nassereith</t>
  </si>
  <si>
    <t>Obere Briegelbachbrücke</t>
  </si>
  <si>
    <t>Fernsteinbrücke</t>
  </si>
  <si>
    <t>Kriegerbachbrücke</t>
  </si>
  <si>
    <t>LB11 Forstwegunterführung</t>
  </si>
  <si>
    <t>LB10 Brücke ü.d.Finstersee</t>
  </si>
  <si>
    <t>LB 9 Wilddurchlass</t>
  </si>
  <si>
    <t>LB 8 Loisachdurchlass</t>
  </si>
  <si>
    <t>LB 7 Unterführung</t>
  </si>
  <si>
    <t>Tunnel Lermoos-Biberwier</t>
  </si>
  <si>
    <t>LB 3 Grähntalbrücke</t>
  </si>
  <si>
    <t>LB 1 Straßenunterf.Untergarten</t>
  </si>
  <si>
    <t>LL 7 Unterführung der Spur 200</t>
  </si>
  <si>
    <t>LL 6 Unterführung der Spur 100</t>
  </si>
  <si>
    <t>Wegdurchlass Lähn</t>
  </si>
  <si>
    <t>Wegunterführung Wengle</t>
  </si>
  <si>
    <t>Unterf. Bahnhofstr. Bichlbach</t>
  </si>
  <si>
    <t>Viehdurchlass Bichlbach</t>
  </si>
  <si>
    <t>Wirtschaftwegunterf. Bichlbach</t>
  </si>
  <si>
    <t>Obere Grundbachbrücke</t>
  </si>
  <si>
    <t>Brücke Grundbach</t>
  </si>
  <si>
    <t>Brücke über ÖBB und Wirtschaftsweg</t>
  </si>
  <si>
    <t>Untere Grundbachbrücke</t>
  </si>
  <si>
    <t>Lawinentunnel Achseljoch mit Galerien</t>
  </si>
  <si>
    <t>Durchlass Wannenbach</t>
  </si>
  <si>
    <t>Wannenbachtunnel</t>
  </si>
  <si>
    <t>Unterf. Heiterwanger - See - Straße</t>
  </si>
  <si>
    <t>Gypflerbrücke</t>
  </si>
  <si>
    <t>Durchlass Runse 1+2</t>
  </si>
  <si>
    <t>Durchlass Druckrohrleitung Heiterwang</t>
  </si>
  <si>
    <t>Durchlass Runse 3</t>
  </si>
  <si>
    <t>Durchlass Weg</t>
  </si>
  <si>
    <t>Durchlass Runse 4</t>
  </si>
  <si>
    <t>Karliftbrücke</t>
  </si>
  <si>
    <t>Brücke über die Planseestraße</t>
  </si>
  <si>
    <t>Feldwegunterführung Sindebichl</t>
  </si>
  <si>
    <t>R 19 Viehdurchlass Hurt</t>
  </si>
  <si>
    <t>R13 Planseewerkbrücke</t>
  </si>
  <si>
    <t>R 12 Unterführung Uriseeweg</t>
  </si>
  <si>
    <t>R 11b Fußwegdurchlass</t>
  </si>
  <si>
    <t>R 11 Hintere Lettenbachbrücke</t>
  </si>
  <si>
    <t>R 10 Vordere Lettenbachbrücke</t>
  </si>
  <si>
    <t>R 9 Lähnbachbrücke</t>
  </si>
  <si>
    <t>R 7 Lußwegunterführung</t>
  </si>
  <si>
    <t>R 6 Durchlass Lußweg</t>
  </si>
  <si>
    <t>R 5a Lußbachdurchlass</t>
  </si>
  <si>
    <t>R 5 Unterf.d.Pinswanger - L. Straße</t>
  </si>
  <si>
    <t>R 4 Lechbrücke Pflach</t>
  </si>
  <si>
    <t>RV1 Unterführung Pinswanger Str.</t>
  </si>
  <si>
    <t>Rohrdurchlass 1</t>
  </si>
  <si>
    <t>Rohrdurchlass 2</t>
  </si>
  <si>
    <t>Rohrdurchlass 3</t>
  </si>
  <si>
    <t>Sababachdurchlass</t>
  </si>
  <si>
    <t>Rohrdurchlass 4</t>
  </si>
  <si>
    <t>Rohrdurchlass 5</t>
  </si>
  <si>
    <t>Rohrdurchlass 6</t>
  </si>
  <si>
    <t>Hundsarchbachdurchlass</t>
  </si>
  <si>
    <t>RV 6 Wildbrücke Vils</t>
  </si>
  <si>
    <t>RV7a+b Zufahrt Klärwerk</t>
  </si>
  <si>
    <t>RV7c Vilsbrücke</t>
  </si>
  <si>
    <t>RV7d1 Stahlrohrdurchlass MPS K8</t>
  </si>
  <si>
    <t>RV7d2 Stahlrohrdurchlass MPS MH5</t>
  </si>
  <si>
    <t>RV7d3 Stahlrohrdurchlass MPS MH6</t>
  </si>
  <si>
    <t>RV7d4 Stahlrohrdurchlass MPS MH6</t>
  </si>
  <si>
    <t>RV7d5 Stahlrohrdurchlass MPS MH5</t>
  </si>
  <si>
    <t>RV7d6 Stahlrohrdurchlass MPS K8</t>
  </si>
  <si>
    <t>RV7e Unterführung Ländenweg</t>
  </si>
  <si>
    <t>Grenztunnel Füssen</t>
  </si>
  <si>
    <t>Reschenstraße</t>
  </si>
  <si>
    <t>B 180 L. T. (Fliess) Hangstützmauer</t>
  </si>
  <si>
    <t>B180 L. T. Süd Bauwerk ZF 14b</t>
  </si>
  <si>
    <t>B 180 Landecker Tunnel (Fliess)</t>
  </si>
  <si>
    <t>B 180 L. T. Süd Bauwerk ZF 14a</t>
  </si>
  <si>
    <t>Fließ Süd</t>
  </si>
  <si>
    <t>Höhenkontrolle L.T. Süd</t>
  </si>
  <si>
    <t>Stützmauer Innseitig</t>
  </si>
  <si>
    <t>Überkopfwegweiser FR Reschen</t>
  </si>
  <si>
    <t>Überkopfwegweiser L.T. Rampe 3/4</t>
  </si>
  <si>
    <t>Überkopfwegweiser L.T. (Ampel)</t>
  </si>
  <si>
    <t>Pontlatztunnel</t>
  </si>
  <si>
    <t>Faggenbachbrücke</t>
  </si>
  <si>
    <t>Brücke üd.Unterwasserkanal Prutz</t>
  </si>
  <si>
    <t>Fendlerbachbrücke</t>
  </si>
  <si>
    <t>Überkopfwegweiser (Ampel)</t>
  </si>
  <si>
    <t>Überkopfwegweiser L.T. Süd</t>
  </si>
  <si>
    <t>Unterf.der Fisser Straße</t>
  </si>
  <si>
    <t>Fuß- und Radwegdurchlass Via Claudia</t>
  </si>
  <si>
    <t>Christinabachbrücke</t>
  </si>
  <si>
    <t>Wegunterf.Steinbrücken</t>
  </si>
  <si>
    <t>Wegunterf. Objekt B1</t>
  </si>
  <si>
    <t>Breithaslachbachbr.mit Wegunterf</t>
  </si>
  <si>
    <t>Unterf. Breithaslach</t>
  </si>
  <si>
    <t>Feldwegunterführung Tösens</t>
  </si>
  <si>
    <t>Tösener Bachbrücke</t>
  </si>
  <si>
    <t>Tösener Innbrücke</t>
  </si>
  <si>
    <t>Wegunterf.Tösens + Kammer</t>
  </si>
  <si>
    <t>Bachtalbachlbrücke</t>
  </si>
  <si>
    <t>Lafairsbachbrücke</t>
  </si>
  <si>
    <t>Wirtschaftwegunterführung</t>
  </si>
  <si>
    <t>Schöntobelbrücke</t>
  </si>
  <si>
    <t>Wegunterf. und Garage</t>
  </si>
  <si>
    <t>Wegunterführung Stuben</t>
  </si>
  <si>
    <t>Wegunterf.Stubener Bach + Kammer</t>
  </si>
  <si>
    <t>Stubener Bachbrücke</t>
  </si>
  <si>
    <t>Bocksteinbachbrücke</t>
  </si>
  <si>
    <t>Kajetansbrücke</t>
  </si>
  <si>
    <t>Putzlochbrücke</t>
  </si>
  <si>
    <t>1. Murgrabenbrücke</t>
  </si>
  <si>
    <t>2. Murgrabenbrücke</t>
  </si>
  <si>
    <t>Tschingelstobelbrücke</t>
  </si>
  <si>
    <t>Hangbrücke Tschingels mit Stützmauern</t>
  </si>
  <si>
    <t>Tschingelsgalerie</t>
  </si>
  <si>
    <t>Hohe Kanzeltobelbrücke</t>
  </si>
  <si>
    <t>1. Tunneltobelbrücke</t>
  </si>
  <si>
    <t>2. Tunneltobelbrücke</t>
  </si>
  <si>
    <t>Unterer Finstermünztunnel</t>
  </si>
  <si>
    <t>Brunnentobelbrücke</t>
  </si>
  <si>
    <t>Innere Kirchtalgrabengalerie</t>
  </si>
  <si>
    <t>Aspentalgalerie</t>
  </si>
  <si>
    <t>Bazallerkopfgalerie</t>
  </si>
  <si>
    <t>Hangbrücke Bazallerkopf</t>
  </si>
  <si>
    <t>Lawinenverbauung Hochfinstermünz</t>
  </si>
  <si>
    <t>Hangbrücke Wasserfall</t>
  </si>
  <si>
    <t>Finstermünztunnel</t>
  </si>
  <si>
    <t>Voreinschnittsgalerie Süd</t>
  </si>
  <si>
    <t>Loblochgalerie</t>
  </si>
  <si>
    <t>Klammlecktunnel</t>
  </si>
  <si>
    <t>Stuibagalerie</t>
  </si>
  <si>
    <t>Stiller Bachbrücke</t>
  </si>
  <si>
    <t>Tunnel Meilenstein 60</t>
  </si>
  <si>
    <t>Kehrenbrücke Stiller Bach</t>
  </si>
  <si>
    <t>Feldwegdurchlass Nauders Nord</t>
  </si>
  <si>
    <t>Gamorbach-u.Lochmühlwegbrücke</t>
  </si>
  <si>
    <t>Feldwegdurchlass Nauders Süd</t>
  </si>
  <si>
    <t>Stiller Bachbrücke Nauders</t>
  </si>
  <si>
    <t>1.Stiller Bachbogenbrücke</t>
  </si>
  <si>
    <t>Arsangsbachbrücke</t>
  </si>
  <si>
    <t>2.Stiller Bachbogenbrücke</t>
  </si>
  <si>
    <t>Stiller Bachdurchlass v.d.Grenze</t>
  </si>
  <si>
    <t>Tobeltunnel  I</t>
  </si>
  <si>
    <t>3. Tunneltobelbrücke</t>
  </si>
  <si>
    <t>Tobeltunnel 2</t>
  </si>
  <si>
    <t>4. Tunneltobelbrücke</t>
  </si>
  <si>
    <t>Tobeltunnel 3</t>
  </si>
  <si>
    <t>Achenseestraße</t>
  </si>
  <si>
    <t>Unterführung der Tiroler Straße</t>
  </si>
  <si>
    <t>Wiesinger Innbrücke</t>
  </si>
  <si>
    <t>Straßenunterführung Münster / Wiesing</t>
  </si>
  <si>
    <t>Fußwegunterführung Wiesing</t>
  </si>
  <si>
    <t>Feldwegdurchlass Wiesing</t>
  </si>
  <si>
    <t>Unterf. Zufahrt Sportplatz Wiesing</t>
  </si>
  <si>
    <t>Wegdurchlass Wiesing/Erlach</t>
  </si>
  <si>
    <t>Fuchslochdurchlass</t>
  </si>
  <si>
    <t>Durchlass Klausenanger</t>
  </si>
  <si>
    <t>Daviderdurchlass</t>
  </si>
  <si>
    <t>Fischerkreuzdurchlass</t>
  </si>
  <si>
    <t>Greider Wegdurchlass</t>
  </si>
  <si>
    <t>Wegdurchlass Langes Tal</t>
  </si>
  <si>
    <t>Breitwandgalerie</t>
  </si>
  <si>
    <t>Ebnerjochgalerie</t>
  </si>
  <si>
    <t>Wegdurchlass Thurnerhäusl</t>
  </si>
  <si>
    <t>Huberdurchlass</t>
  </si>
  <si>
    <t>Kasbachbrücke</t>
  </si>
  <si>
    <t>Fußgängerunterführung Maurach</t>
  </si>
  <si>
    <t>Kreuzungsbauwerk Maurach</t>
  </si>
  <si>
    <t>Mesnerdurchlass</t>
  </si>
  <si>
    <t>Eggerbachbrücke</t>
  </si>
  <si>
    <t>Viehdurchlass Buchau</t>
  </si>
  <si>
    <t>Dalfatzerbachdurchlass</t>
  </si>
  <si>
    <t>Wegdurchlass Buchau</t>
  </si>
  <si>
    <t>Wegdurchlass hinter Buchau</t>
  </si>
  <si>
    <t>Fischerbachbrücke</t>
  </si>
  <si>
    <t>Gerölldurchlass</t>
  </si>
  <si>
    <t>Hechenbergerbachbrücke</t>
  </si>
  <si>
    <t>Brücke am Hechenberg</t>
  </si>
  <si>
    <t>Brücke hinter dem Hechenberg</t>
  </si>
  <si>
    <t>Brücke vor dem Haselbach</t>
  </si>
  <si>
    <t>Haselbachbrücke unter Galerie</t>
  </si>
  <si>
    <t>Haselbachgalerie</t>
  </si>
  <si>
    <t>Durchlass - Hechenberggalerie</t>
  </si>
  <si>
    <t>Hechenberggalerie</t>
  </si>
  <si>
    <t>Gewölbter Durchlass</t>
  </si>
  <si>
    <t>Schwarzenauerbrücke</t>
  </si>
  <si>
    <t>Seebrücke</t>
  </si>
  <si>
    <t>Seehoftunnel</t>
  </si>
  <si>
    <t>Südliche Seehofbrücke</t>
  </si>
  <si>
    <t>Einfangbachbrücke</t>
  </si>
  <si>
    <t>Brücke in der Kohlarbeit</t>
  </si>
  <si>
    <t>Bachdurchlass Kohlarbeit</t>
  </si>
  <si>
    <t>Brandtalerbachbrücke</t>
  </si>
  <si>
    <t>Steglerbachbrücke</t>
  </si>
  <si>
    <t>Brunnerbachbrücke</t>
  </si>
  <si>
    <t>Zollnerbachbrücke</t>
  </si>
  <si>
    <t>Wegunterführung Gasthof Mayr</t>
  </si>
  <si>
    <t>Durchlass Lechner</t>
  </si>
  <si>
    <t>Wegunterführung Pulverer</t>
  </si>
  <si>
    <t>Brücke über den Tiwag-Kanal</t>
  </si>
  <si>
    <t>Pulverer Mühlbachbrücke</t>
  </si>
  <si>
    <t>Seeachbrücke I</t>
  </si>
  <si>
    <t>Wegunterführung Seeachbrücke II</t>
  </si>
  <si>
    <t>Seeachbrücke II</t>
  </si>
  <si>
    <t>Herzgrabenbrücke</t>
  </si>
  <si>
    <t>Wegunterführung Schießstand</t>
  </si>
  <si>
    <t>Wegunterführung Gasthof Post</t>
  </si>
  <si>
    <t>Wegunterführung Lazarett</t>
  </si>
  <si>
    <t>Wegunterführung Ampelsbach</t>
  </si>
  <si>
    <t>Ampelsbachbrücke</t>
  </si>
  <si>
    <t>Seeachbrücke III</t>
  </si>
  <si>
    <t>Schweinaubrücke</t>
  </si>
  <si>
    <t>Lohbachdurchlass</t>
  </si>
  <si>
    <t>Brücke Holzerhöhe</t>
  </si>
  <si>
    <t>Dolmannsbachbrücke</t>
  </si>
  <si>
    <t>Wiednerbachbrücke</t>
  </si>
  <si>
    <t>Hagenbrücke</t>
  </si>
  <si>
    <t>Grenzbrücke</t>
  </si>
  <si>
    <t>Brennerstraße</t>
  </si>
  <si>
    <t>Leopoldstraßenbrücke</t>
  </si>
  <si>
    <t>Fußgeherunterführung Bergiselweg</t>
  </si>
  <si>
    <t>Brücke ü.d. Brenner Autobahn</t>
  </si>
  <si>
    <t>Unterführung Stubaitalbahn</t>
  </si>
  <si>
    <t>Mairtalbrücke</t>
  </si>
  <si>
    <t>Lehmtalbachbrücke</t>
  </si>
  <si>
    <t>Stephansbrücke</t>
  </si>
  <si>
    <t>7 Bögen km. 8,020</t>
  </si>
  <si>
    <t>Gerinnedurchlass Ruetzwerk</t>
  </si>
  <si>
    <t>Gschleiserbachbrücke</t>
  </si>
  <si>
    <t>Halbbrücke Matrei Wald</t>
  </si>
  <si>
    <t>Mützenerbachbrücke</t>
  </si>
  <si>
    <t>Unterführung Naviser Landesstr.</t>
  </si>
  <si>
    <t>Riedwirtdurchlass</t>
  </si>
  <si>
    <t>Vigaulerdurchlass</t>
  </si>
  <si>
    <t>Sägewerkskanalbrücke</t>
  </si>
  <si>
    <t>Gschnitzbachbrücke</t>
  </si>
  <si>
    <t>Wolferbrücke</t>
  </si>
  <si>
    <t>Wolferbrücke Neu</t>
  </si>
  <si>
    <t>Schmirnbachbrücke</t>
  </si>
  <si>
    <t>Stafflacher Sillbrücke</t>
  </si>
  <si>
    <t>Islerbrücke</t>
  </si>
  <si>
    <t>Hallensteiner Brücke</t>
  </si>
  <si>
    <t>Rotenbrunner Brücke</t>
  </si>
  <si>
    <t>Fußgeherunterführung Gries</t>
  </si>
  <si>
    <t>Grieser Sillbrücke</t>
  </si>
  <si>
    <t>Fröhlichbrücke</t>
  </si>
  <si>
    <t>Wallensteingrabenbrücke</t>
  </si>
  <si>
    <t>Wandmauer Brennersee</t>
  </si>
  <si>
    <t>Vennabachbrücke</t>
  </si>
  <si>
    <t>Stubaitalstraße</t>
  </si>
  <si>
    <t>Fußgängerunterf. Schönberg</t>
  </si>
  <si>
    <t>Wegunterführung Mieders</t>
  </si>
  <si>
    <t>Dorfbachbrücke</t>
  </si>
  <si>
    <t>Gröbenbachbrücke</t>
  </si>
  <si>
    <t>Griesbachbrücke</t>
  </si>
  <si>
    <t>Fußgängerdurchlass Jägerhäusl</t>
  </si>
  <si>
    <t>Straßenunterführung B3</t>
  </si>
  <si>
    <t>Margarethenbachbrücke B4</t>
  </si>
  <si>
    <t>Straßenunterführung B5</t>
  </si>
  <si>
    <t>Seibachbrücke</t>
  </si>
  <si>
    <t>Hochwasserdurchlass Zeggerbrücke</t>
  </si>
  <si>
    <t>Zeggerbrücke</t>
  </si>
  <si>
    <t>Engadiner Straße</t>
  </si>
  <si>
    <t>Koblerbachbrücke</t>
  </si>
  <si>
    <t>Schalklschluchtbrücke</t>
  </si>
  <si>
    <t>Alte Schalklschluchtbrücke</t>
  </si>
  <si>
    <t>Martinsbrucker Straße</t>
  </si>
  <si>
    <t>Innbrücke Martina</t>
  </si>
  <si>
    <t>Ötztalstraße</t>
  </si>
  <si>
    <t>testobjekt-Lärmschutz</t>
  </si>
  <si>
    <t>Wegdurchlass Brunau</t>
  </si>
  <si>
    <t>Stuibenbachbrücke</t>
  </si>
  <si>
    <t>Ederbachbrücke</t>
  </si>
  <si>
    <t>Fahrlbachdurchlass</t>
  </si>
  <si>
    <t>Wegunterführung Habichen</t>
  </si>
  <si>
    <t>Habichener Brücke</t>
  </si>
  <si>
    <t>Auplattenbrücke</t>
  </si>
  <si>
    <t>1. Östener Murbrücke</t>
  </si>
  <si>
    <t>Marberger Brücke</t>
  </si>
  <si>
    <t>Neudorfer Brücke</t>
  </si>
  <si>
    <t>Maurachbrücke</t>
  </si>
  <si>
    <t>Ferdinandsbrücke</t>
  </si>
  <si>
    <t>Viehdurchlass Espan</t>
  </si>
  <si>
    <t>Fischbachbrücke</t>
  </si>
  <si>
    <t>Aschbachtunnel</t>
  </si>
  <si>
    <t>Murbachbrücke</t>
  </si>
  <si>
    <t>Geiersbachgalerie</t>
  </si>
  <si>
    <t>Geiersbachbrücke unter Galerie</t>
  </si>
  <si>
    <t>Gehördetunnel</t>
  </si>
  <si>
    <t>Heidachbrücke (Hainbachbr.)</t>
  </si>
  <si>
    <t>Rettenbachbrücke</t>
  </si>
  <si>
    <t>Hangbrücke Zwieselstein</t>
  </si>
  <si>
    <t>Zwieselsteiner Brücke</t>
  </si>
  <si>
    <t>Gurgler Achbrücke</t>
  </si>
  <si>
    <t>Klammgalerie</t>
  </si>
  <si>
    <t>Leckgalerie</t>
  </si>
  <si>
    <t>Hohe Leitenlehnergalerie</t>
  </si>
  <si>
    <t>Schwartlasbachdurchlass</t>
  </si>
  <si>
    <t>Königsbachdurchlass</t>
  </si>
  <si>
    <t>Ehrwalder Straße</t>
  </si>
  <si>
    <t>Tuftelbachbrücke</t>
  </si>
  <si>
    <t>Lußbachbrücke</t>
  </si>
  <si>
    <t>Untere Lußbachbrücke</t>
  </si>
  <si>
    <t>Hofherr-oder Sägebrücke</t>
  </si>
  <si>
    <t>Höchelrainerbrücke</t>
  </si>
  <si>
    <t>Schanzerbrücke</t>
  </si>
  <si>
    <t>Brunnebrücke</t>
  </si>
  <si>
    <t>Weißlehnbachbrücke</t>
  </si>
  <si>
    <t>Schafbergwegunterführung</t>
  </si>
  <si>
    <t>Schoberbachbrücke</t>
  </si>
  <si>
    <t>Paznauntalstraße</t>
  </si>
  <si>
    <t>Sannabrücke</t>
  </si>
  <si>
    <t>Hangbrücke I</t>
  </si>
  <si>
    <t>Hangbrücke II</t>
  </si>
  <si>
    <t>Hangbrücke III</t>
  </si>
  <si>
    <t>Gfällbrücke neu - Umfahrung Gfäll</t>
  </si>
  <si>
    <t>Tunnel Gfäll - Umgehung Gfäll</t>
  </si>
  <si>
    <t>Hangbrücke 1 unter Gfällgalerie</t>
  </si>
  <si>
    <t>Hangbrücke 2 unter Gfällgalerie</t>
  </si>
  <si>
    <t>Hangbrücke 3 unter Gfällgalerie</t>
  </si>
  <si>
    <t>Sparbogen unter Gfällgalerie</t>
  </si>
  <si>
    <t>Gfällgalerie</t>
  </si>
  <si>
    <t>Hangbrücke Gfäll</t>
  </si>
  <si>
    <t>Seeberbrücke</t>
  </si>
  <si>
    <t>Istalanzbrücke</t>
  </si>
  <si>
    <t>Flathbachbrücke</t>
  </si>
  <si>
    <t>Holdernachbrücke</t>
  </si>
  <si>
    <t>Blanggerbachbrücke</t>
  </si>
  <si>
    <t>Diasbachbrücke</t>
  </si>
  <si>
    <t>Eggerbachunterquerung</t>
  </si>
  <si>
    <t>Seßladbachbrücke</t>
  </si>
  <si>
    <t>Ulmichbrücke</t>
  </si>
  <si>
    <t>Wirtschaftswegunterf. Ulmich</t>
  </si>
  <si>
    <t>Vesulbachdurchlass</t>
  </si>
  <si>
    <t>Tunnel Toter Mann</t>
  </si>
  <si>
    <t>Großtalgalerie</t>
  </si>
  <si>
    <t>Geistalgalerie</t>
  </si>
  <si>
    <t>Pfanntalgalerie</t>
  </si>
  <si>
    <t>Fimberbachbrücke</t>
  </si>
  <si>
    <t>Wegdurchlass Diola</t>
  </si>
  <si>
    <t>Wegunterführung Brand</t>
  </si>
  <si>
    <t>Fußgängerunterführung Ischgl</t>
  </si>
  <si>
    <t>Schweizermaisgalerie</t>
  </si>
  <si>
    <t>Trisannabrücke</t>
  </si>
  <si>
    <t>Fuß- und Radwegunterf. Recyclinghof Ischgl</t>
  </si>
  <si>
    <t>Graf- Bärentalgalerie</t>
  </si>
  <si>
    <t>Wegunterführung Mathon</t>
  </si>
  <si>
    <t>Äußere Riefenbachbrücke</t>
  </si>
  <si>
    <t>Innere Riefenbachbrücke</t>
  </si>
  <si>
    <t>Wirtschaftswegdurchlass Vellzur</t>
  </si>
  <si>
    <t>Bachtelbachbrücke</t>
  </si>
  <si>
    <t>Trisannabrücke Tschafein</t>
  </si>
  <si>
    <t>Jambachbrücke</t>
  </si>
  <si>
    <t>Mieminger Straße</t>
  </si>
  <si>
    <t>Fußgängerunterf. Dr. Klaus Ebner Weg</t>
  </si>
  <si>
    <t>Fußgängerunterf. Sportzentrum</t>
  </si>
  <si>
    <t>Unterflurtrasse Telfs</t>
  </si>
  <si>
    <t>Lumabachbrücke</t>
  </si>
  <si>
    <t>Meaderlochtunnel</t>
  </si>
  <si>
    <t>Lehnbachbrücke</t>
  </si>
  <si>
    <t>Krebsbachbrücke</t>
  </si>
  <si>
    <t>Wegunterf. Obsteig</t>
  </si>
  <si>
    <t>Sturlbachbrücke</t>
  </si>
  <si>
    <t>Wegunterf.Holzleiten</t>
  </si>
  <si>
    <t>Fußgängerunterf.Burkleiten</t>
  </si>
  <si>
    <t>Burkleitenwegunterführung</t>
  </si>
  <si>
    <t>Wegunterf. Dormitz</t>
  </si>
  <si>
    <t>N 1 Unterführung Wiesenmühl</t>
  </si>
  <si>
    <t>N 5 Durchlass Biegerbach</t>
  </si>
  <si>
    <t>N 25 Unterwasserkanal</t>
  </si>
  <si>
    <t>N 18 Wegunterf. Zubringer Süd</t>
  </si>
  <si>
    <t>Klammebachbrücke</t>
  </si>
  <si>
    <t>Schöbebachbrücke</t>
  </si>
  <si>
    <t>Salvesenbachbrücke</t>
  </si>
  <si>
    <t>Spitzackerbrücke</t>
  </si>
  <si>
    <t>Klosterwegdurchlass</t>
  </si>
  <si>
    <t>Engerewegbrücke</t>
  </si>
  <si>
    <t>Mühlenwegbrücke</t>
  </si>
  <si>
    <t>Malchbachbrücke</t>
  </si>
  <si>
    <t>Arlbergstraße</t>
  </si>
  <si>
    <t>Fußgängerunterführung</t>
  </si>
  <si>
    <t>Unterführung Zufahrt Falch</t>
  </si>
  <si>
    <t>Bachdurchlass km 1,135</t>
  </si>
  <si>
    <t>Bachdurchlass km 1,434</t>
  </si>
  <si>
    <t>Äußere Guhlbrücke</t>
  </si>
  <si>
    <t>Innere Guhlbrücke</t>
  </si>
  <si>
    <t>Friedhofswegunterführung</t>
  </si>
  <si>
    <t>Wegunterführung Drahtschmiede</t>
  </si>
  <si>
    <t>Steissbachdurchlass</t>
  </si>
  <si>
    <t>Zufahrtstunnel St. Anton</t>
  </si>
  <si>
    <t>ÖBB Unterführung St. Anton</t>
  </si>
  <si>
    <t>Schiwegdurchlass</t>
  </si>
  <si>
    <t>Lawinenverbauung Maienwasen</t>
  </si>
  <si>
    <t>Tamertobelbachbrücke unter Gal.</t>
  </si>
  <si>
    <t>Schmittentunnel St.Christoph</t>
  </si>
  <si>
    <t>Durchlass St.Christoph</t>
  </si>
  <si>
    <t>Lechtal Straße</t>
  </si>
  <si>
    <t>Krumbachbrücke</t>
  </si>
  <si>
    <t>Lechleitenbachbrücke</t>
  </si>
  <si>
    <t>Katzensprunggalerie</t>
  </si>
  <si>
    <t>Lawinenverbauung Tieftaltobel</t>
  </si>
  <si>
    <t>Lechbrücke Burggstell</t>
  </si>
  <si>
    <t>Lechbrücke Prenten</t>
  </si>
  <si>
    <t>Hagerbachbrücke</t>
  </si>
  <si>
    <t>Höhenbachbrücke</t>
  </si>
  <si>
    <t>Schönaubrücke</t>
  </si>
  <si>
    <t>Stockacher Lechbrücke</t>
  </si>
  <si>
    <t>Radwegdurchlass Stockacher Lechbrücke</t>
  </si>
  <si>
    <t>Bacher Lechbrücke</t>
  </si>
  <si>
    <t>Viehdurchlass Sägewerk</t>
  </si>
  <si>
    <t>Stienebachbrücke</t>
  </si>
  <si>
    <t>Bernhardsbachbrücke</t>
  </si>
  <si>
    <t>Feldwegunterführung Elbigenalp</t>
  </si>
  <si>
    <t>Scheidbachbrücke</t>
  </si>
  <si>
    <t>Häselgehrer Lechbrücke</t>
  </si>
  <si>
    <t>Unterf. Wirtschaftsweg Gutschau</t>
  </si>
  <si>
    <t>Viehdurchlass Gutschau</t>
  </si>
  <si>
    <t>Streimbachbrücke</t>
  </si>
  <si>
    <t>Wegunterführung Elmen I</t>
  </si>
  <si>
    <t>Wegunterführung Elmen II</t>
  </si>
  <si>
    <t>Kapellentalbrücke</t>
  </si>
  <si>
    <t>Namlosbachbrücke</t>
  </si>
  <si>
    <t>Blockaubrücke</t>
  </si>
  <si>
    <t>Mühlriepenbachbrücke</t>
  </si>
  <si>
    <t>Viehdurchlass Forchach</t>
  </si>
  <si>
    <t>Wirtschaftswegbrücke Forchach</t>
  </si>
  <si>
    <t>Johannesbrücke</t>
  </si>
  <si>
    <t>Fußgängerdurchlass Weißenbach</t>
  </si>
  <si>
    <t>Wegunterführung Höfen</t>
  </si>
  <si>
    <t>Fußgängerdurchlass Flugplatz</t>
  </si>
  <si>
    <t>Hirschbachbrücke</t>
  </si>
  <si>
    <t>Leimbachbrücke</t>
  </si>
  <si>
    <t>Lechaschauer Lechbrücke</t>
  </si>
  <si>
    <t>Wegunterführung Textilwerke</t>
  </si>
  <si>
    <t>Tannheimer Straße</t>
  </si>
  <si>
    <t>Gemstalbrücke</t>
  </si>
  <si>
    <t>Hangbrücke Gaicht I</t>
  </si>
  <si>
    <t>Hangbrücke Gaicht II</t>
  </si>
  <si>
    <t>Warpsbachbrücke I</t>
  </si>
  <si>
    <t>Warpsbachbrücke II</t>
  </si>
  <si>
    <t>Warpsbachbrücke III</t>
  </si>
  <si>
    <t>Radwegunterführung Nesselwängle</t>
  </si>
  <si>
    <t>N1 Brücke über die Nesselwängler Ache</t>
  </si>
  <si>
    <t>N2 Unterführung Wirtschaftsweg / Radweg</t>
  </si>
  <si>
    <t>N3 Unterführung Weitmoosweg</t>
  </si>
  <si>
    <t>N5 Durchlass Sulzbach (Verbreiterung)</t>
  </si>
  <si>
    <t>N4 Unterführung Schilift</t>
  </si>
  <si>
    <t>Gessenbachbrücke</t>
  </si>
  <si>
    <t>Loipenunterführung Grän</t>
  </si>
  <si>
    <t>Unterführung Neunerköpfle</t>
  </si>
  <si>
    <t>Unterführung Tannheim-Berg</t>
  </si>
  <si>
    <t>Vilsbrücke</t>
  </si>
  <si>
    <t>Unterführung d.alten Bundesstr.</t>
  </si>
  <si>
    <t>Viehdurchlass Armco</t>
  </si>
  <si>
    <t>Vilsbachbrücke</t>
  </si>
  <si>
    <t>Kienzerbachbrücke</t>
  </si>
  <si>
    <t>Katzensteigbrücke</t>
  </si>
  <si>
    <t>Pontenbachbrücke</t>
  </si>
  <si>
    <t>Gemeinde</t>
  </si>
  <si>
    <t>Fußgängerüberführung Rattenberg</t>
  </si>
  <si>
    <t>Überführung Schießstandweg</t>
  </si>
  <si>
    <t>Überführung des Seebichlweges</t>
  </si>
  <si>
    <t>Überführung Baustellenbrücke</t>
  </si>
  <si>
    <t>Überf. Bert Köllensperger Straße</t>
  </si>
  <si>
    <t>Überführung der Schwarzseestraße</t>
  </si>
  <si>
    <t>Überf. der Gemeindestraße</t>
  </si>
  <si>
    <t>Brixlegger Innbrücke</t>
  </si>
  <si>
    <t>Innbrücke Rotholz</t>
  </si>
  <si>
    <t>R 8 Überführung Säulingweg</t>
  </si>
  <si>
    <t>Prutzer Innbrücke</t>
  </si>
  <si>
    <t>Zirler Innbrücke</t>
  </si>
  <si>
    <t>Überführung Friedensiedlung</t>
  </si>
  <si>
    <t>Überführung Spertenweg</t>
  </si>
  <si>
    <t>Fußgängerüberführung</t>
  </si>
  <si>
    <t>Schwazer Innbrücke (Barbarabrücke)</t>
  </si>
  <si>
    <t>Innbrücke Erl</t>
  </si>
  <si>
    <t>Rattenberger Innbrücke</t>
  </si>
  <si>
    <t>Ochsenwirtsbrücke</t>
  </si>
  <si>
    <t>Stefelesbrücke</t>
  </si>
  <si>
    <t>Rossalpbachbrücke</t>
  </si>
  <si>
    <t>Engelersbrücke</t>
  </si>
  <si>
    <t>Luecherbichlbachbrücke - ehem. B 178</t>
  </si>
  <si>
    <t>Durchlass Hohe Brücke, Parkspur</t>
  </si>
  <si>
    <t>Alte Mühlauer Holzbrücke</t>
  </si>
  <si>
    <t>Gappenfeldbachbrücke</t>
  </si>
  <si>
    <t>Gröbentalbachbrücke</t>
  </si>
  <si>
    <t>Tiefenbachbrücke</t>
  </si>
  <si>
    <t>Gallenbachbrücke</t>
  </si>
  <si>
    <t>Fellenbachbrücke</t>
  </si>
  <si>
    <t>Sulzbachbrücke</t>
  </si>
  <si>
    <t>Überführung Wiesenschwang</t>
  </si>
  <si>
    <t>Gschnitztalstraße</t>
  </si>
  <si>
    <t>Padasterbachbrücke</t>
  </si>
  <si>
    <t>Nennesbachbrücke</t>
  </si>
  <si>
    <t>Gerinnedurchlass</t>
  </si>
  <si>
    <t>Gurnsbrücke</t>
  </si>
  <si>
    <t>Leonhardbrücke</t>
  </si>
  <si>
    <t>Sandesbachbrücke</t>
  </si>
  <si>
    <t>Völser Straße</t>
  </si>
  <si>
    <t>ÖBB Unterführung bei Peterbrünnl</t>
  </si>
  <si>
    <t>Fußgängerd. Landesgefangenenhaus</t>
  </si>
  <si>
    <t>Geroldsbachdurchlass</t>
  </si>
  <si>
    <t>Fußgängerunterf. Autoh.Meisinger</t>
  </si>
  <si>
    <t>Bahnbrücke Völserbichl</t>
  </si>
  <si>
    <t>Axamer Bachbrücke</t>
  </si>
  <si>
    <t>Melachbrücke</t>
  </si>
  <si>
    <t>Brücke ü.d. Reißenden Ranggen</t>
  </si>
  <si>
    <t>Durchl. Blachfelder Wiesengießen</t>
  </si>
  <si>
    <t>Durchlass Zirler Wiesengießen</t>
  </si>
  <si>
    <t>Enterbachbrücke</t>
  </si>
  <si>
    <t>Weichentalbachbrücke</t>
  </si>
  <si>
    <t>Kanzingbachbrücke</t>
  </si>
  <si>
    <t>Blachbachbrücke</t>
  </si>
  <si>
    <t>Götzener Straße</t>
  </si>
  <si>
    <t>Sendersbachbrücke</t>
  </si>
  <si>
    <t>Sellraintalstraße</t>
  </si>
  <si>
    <t>Vorlandbrücke Nord</t>
  </si>
  <si>
    <t>Martinsbühler Innbrücke</t>
  </si>
  <si>
    <t>Vorlandbrücke Süd</t>
  </si>
  <si>
    <t>Weichenofenbrücke</t>
  </si>
  <si>
    <t>Wurmtalgalerie</t>
  </si>
  <si>
    <t>Herrgottsschrofengalerie</t>
  </si>
  <si>
    <t>Äußere Aubrücke</t>
  </si>
  <si>
    <t>Tiefentalbachbrücke</t>
  </si>
  <si>
    <t>Innere Aubrücke</t>
  </si>
  <si>
    <t>Galerie Ludererkurve</t>
  </si>
  <si>
    <t>Bachdurchlass Tatterer Aue</t>
  </si>
  <si>
    <t>Fotscherbachbrücke</t>
  </si>
  <si>
    <t>15 Sparbögen   a` 6.00 m</t>
  </si>
  <si>
    <t>3 Sparbögen   a` 6.00 m</t>
  </si>
  <si>
    <t>2 Sparbögen   a` 6.00 m</t>
  </si>
  <si>
    <t>Seigesbachbrücke</t>
  </si>
  <si>
    <t>Marchebnerbrücke</t>
  </si>
  <si>
    <t>Grenzscheidbachlbrücke</t>
  </si>
  <si>
    <t>Marendabachbrücke</t>
  </si>
  <si>
    <t>Zirmbachbrücke Peida</t>
  </si>
  <si>
    <t>Zirmbachdurchlass Haggen</t>
  </si>
  <si>
    <t>Viehrost Haggen</t>
  </si>
  <si>
    <t>Äußerer Zirmbachalmdurchlass</t>
  </si>
  <si>
    <t>Innerer Zirmbachalmdurchlass</t>
  </si>
  <si>
    <t>Rauheneckgalerie</t>
  </si>
  <si>
    <t>Mugkögele- und Marcheckgalerie</t>
  </si>
  <si>
    <t>Wegunterführung Drei-Seen-Lift</t>
  </si>
  <si>
    <t>Leutascher Straße</t>
  </si>
  <si>
    <t>Seebachbrücke</t>
  </si>
  <si>
    <t>Pfarrbichltunnel</t>
  </si>
  <si>
    <t>Gschwandkopfbrücke</t>
  </si>
  <si>
    <t>Brücke ü.Olympialoipe u.Raabach</t>
  </si>
  <si>
    <t>Weidacher Seebachbrücke</t>
  </si>
  <si>
    <t>Leutascher Achbrücke (Weidachbrücke)</t>
  </si>
  <si>
    <t>Loipenunterführung</t>
  </si>
  <si>
    <t>Bixabrücke</t>
  </si>
  <si>
    <t>Puitbachbrücke</t>
  </si>
  <si>
    <t>Gurgler Straße</t>
  </si>
  <si>
    <t>Verwallbachbrücke</t>
  </si>
  <si>
    <t>Kühtaistraße</t>
  </si>
  <si>
    <t>Pitztalbrücke</t>
  </si>
  <si>
    <t>Ehrenbachdurchlass</t>
  </si>
  <si>
    <t>Lehnertalgrabendurchlass</t>
  </si>
  <si>
    <t>Timmlstalbachdurchlass</t>
  </si>
  <si>
    <t>Hangbrücke Blons I</t>
  </si>
  <si>
    <t>Hangbrücke Blons II</t>
  </si>
  <si>
    <t>Hangbrücke Blons III</t>
  </si>
  <si>
    <t>Fußgängerunterführung Wenns</t>
  </si>
  <si>
    <t>Piller Bachbrücke</t>
  </si>
  <si>
    <t>Burgstallbrücke</t>
  </si>
  <si>
    <t>Stuibenbodenbrücke</t>
  </si>
  <si>
    <t>Klammtalbachbrücke</t>
  </si>
  <si>
    <t>Söllbachbrücke</t>
  </si>
  <si>
    <t>Lawinenverbauung Kar- Neschelbach</t>
  </si>
  <si>
    <t>Hairlacher Pitzachbrücke</t>
  </si>
  <si>
    <t>Hairlachbachbrücke</t>
  </si>
  <si>
    <t>Schmalbiederegalerie</t>
  </si>
  <si>
    <t>Biederebachgalerie</t>
  </si>
  <si>
    <t>Ochsenbrunnenbachbrücke</t>
  </si>
  <si>
    <t>Schützesgrabengalerie</t>
  </si>
  <si>
    <t>Äußere Hundsbachbrücke</t>
  </si>
  <si>
    <t>Seebachtunnel</t>
  </si>
  <si>
    <t>Morlebachbrücke</t>
  </si>
  <si>
    <t>Plattlesrinnentunnel</t>
  </si>
  <si>
    <t>Kitzlesbachbrücke</t>
  </si>
  <si>
    <t>Wassertalbachbrücke</t>
  </si>
  <si>
    <t>Mittelbergbrücke</t>
  </si>
  <si>
    <t>Piller-Straße</t>
  </si>
  <si>
    <t>Viehrost Moosanger</t>
  </si>
  <si>
    <t>Kaunertalstraße</t>
  </si>
  <si>
    <t>Kohlbachbrücke</t>
  </si>
  <si>
    <t>Faggenbachbrücke 1</t>
  </si>
  <si>
    <t>Durchlass Bachl</t>
  </si>
  <si>
    <t>Faggenbachbrücke 2</t>
  </si>
  <si>
    <t>Schwarzmuregalerie</t>
  </si>
  <si>
    <t>Schwarzbrücke</t>
  </si>
  <si>
    <t>Lawinengalerie Engelbach</t>
  </si>
  <si>
    <t>Aspigbachbrücke</t>
  </si>
  <si>
    <t>Valtinbachbrücke</t>
  </si>
  <si>
    <t>Lawinengalerie Kaltenbrunn</t>
  </si>
  <si>
    <t>Untere Raichbrücke</t>
  </si>
  <si>
    <t>Obere Raichbrücke</t>
  </si>
  <si>
    <t>Nuflerbachbrücke</t>
  </si>
  <si>
    <t>Verpeilbachbrücke</t>
  </si>
  <si>
    <t>Serfauser Straße</t>
  </si>
  <si>
    <t>Rieder Innbrücke</t>
  </si>
  <si>
    <t>Hangbrücke Kehre 2</t>
  </si>
  <si>
    <t>Wegunterführung Hauptschule</t>
  </si>
  <si>
    <t>Beutelbachdurchlass I</t>
  </si>
  <si>
    <t>Beutelbachdurchlass</t>
  </si>
  <si>
    <t>Pillerseestraße</t>
  </si>
  <si>
    <t>testobjekt-mauer</t>
  </si>
  <si>
    <t>Haselbachbrücke III</t>
  </si>
  <si>
    <t>Brückwirtsbrücke</t>
  </si>
  <si>
    <t>Weißbachdurchlass</t>
  </si>
  <si>
    <t>Öfenbrücke</t>
  </si>
  <si>
    <t>Steinberggrabenbrücke</t>
  </si>
  <si>
    <t>Adolaribrücke</t>
  </si>
  <si>
    <t>Brunnbachbrücke</t>
  </si>
  <si>
    <t>Grieselbachbrücke</t>
  </si>
  <si>
    <t>Strasserwirtsbrücke</t>
  </si>
  <si>
    <t>Tischlerbrücke</t>
  </si>
  <si>
    <t>Pletzerbrücke</t>
  </si>
  <si>
    <t>Einschnittsbrücke I</t>
  </si>
  <si>
    <t>Einschnittsbrücke II</t>
  </si>
  <si>
    <t>Feistauerbrücke</t>
  </si>
  <si>
    <t>Pfeiferhausbrücke</t>
  </si>
  <si>
    <t>Reither Straße</t>
  </si>
  <si>
    <t>Bahnunterführung Reith</t>
  </si>
  <si>
    <t>Reither Achbrücke</t>
  </si>
  <si>
    <t>Kohlhoferbrücke</t>
  </si>
  <si>
    <t>Rainacherbrücke</t>
  </si>
  <si>
    <t>Stangldurchlass</t>
  </si>
  <si>
    <t>Spertentalstraße</t>
  </si>
  <si>
    <t>Bahnunterführung Kirchberg</t>
  </si>
  <si>
    <t>Herrenmüllerbrücke</t>
  </si>
  <si>
    <t>Rainerbrücke</t>
  </si>
  <si>
    <t>Reisererbrücke</t>
  </si>
  <si>
    <t>Kobingbachdurchlass</t>
  </si>
  <si>
    <t>Kernzingbachbrücke</t>
  </si>
  <si>
    <t>Brügglbachbrücke</t>
  </si>
  <si>
    <t>Mauerbrücke</t>
  </si>
  <si>
    <t>Sieglbachbrücke</t>
  </si>
  <si>
    <t>Usterkarbachbrücke</t>
  </si>
  <si>
    <t>Windauer Straße</t>
  </si>
  <si>
    <t>Taxengrabenbrücke</t>
  </si>
  <si>
    <t>Gasseggergrabenbrücke</t>
  </si>
  <si>
    <t>Höpflgrabenbrücke</t>
  </si>
  <si>
    <t>Lindnerbachbrücke</t>
  </si>
  <si>
    <t>Windauer Achbrücke</t>
  </si>
  <si>
    <t>Kelchsaustraße</t>
  </si>
  <si>
    <t>Stegener Brücke</t>
  </si>
  <si>
    <t>Steinhäusldurchlass</t>
  </si>
  <si>
    <t>Malsener Grabendurchlass</t>
  </si>
  <si>
    <t>Brummerbachbrücke</t>
  </si>
  <si>
    <t>Legerbachdurchlass</t>
  </si>
  <si>
    <t>Langseitlbachdurchlass</t>
  </si>
  <si>
    <t>Kehlbachbrücke</t>
  </si>
  <si>
    <t>Itterstraße</t>
  </si>
  <si>
    <t>Grillenbachbrücke</t>
  </si>
  <si>
    <t>Mühltalbachbrücke</t>
  </si>
  <si>
    <t>Hintersteiner-See-Straße</t>
  </si>
  <si>
    <t>Rehbachbrücke</t>
  </si>
  <si>
    <t>Bad Häring-Schwoicher Straße</t>
  </si>
  <si>
    <t>Schwoicher Bachdurchlass</t>
  </si>
  <si>
    <t>Erler Straße</t>
  </si>
  <si>
    <t>Mühlgrabenbrücke</t>
  </si>
  <si>
    <t>Trockenbachbrücke</t>
  </si>
  <si>
    <t>Riesenbachbrücke</t>
  </si>
  <si>
    <t>Berwang-Namloser Straße</t>
  </si>
  <si>
    <t>Schibrücke Mooslift</t>
  </si>
  <si>
    <t>Brander Bachdurchlass</t>
  </si>
  <si>
    <t>Rotlechbrücke</t>
  </si>
  <si>
    <t>Brentersbachbrücke</t>
  </si>
  <si>
    <t>Fallerscheinbachbrücke</t>
  </si>
  <si>
    <t>Kehretallebrücke</t>
  </si>
  <si>
    <t>Laggersprungtalbrücke</t>
  </si>
  <si>
    <t>Breitlahnschlagbrücke</t>
  </si>
  <si>
    <t>Hechtseestraße</t>
  </si>
  <si>
    <t>Hangbrücke Hechtseestraße</t>
  </si>
  <si>
    <t>Unterinntalstraße, 1.Teil</t>
  </si>
  <si>
    <t>Viehdurchlass beim Fischer</t>
  </si>
  <si>
    <t>Heimbergbachdurchlass</t>
  </si>
  <si>
    <t>Bahnhofwegbrücke</t>
  </si>
  <si>
    <t>Nasenbachbrücke Talboden</t>
  </si>
  <si>
    <t>Nasenbachbr. Niederbreitenbach</t>
  </si>
  <si>
    <t>Nasenbachbrücke Mariastein</t>
  </si>
  <si>
    <t>Firstbachbrücke</t>
  </si>
  <si>
    <t>Fellentaler Bachdurchlass</t>
  </si>
  <si>
    <t>Straßenunterführung Fellental</t>
  </si>
  <si>
    <t>Postbrücke</t>
  </si>
  <si>
    <t>Habachbachbrücke</t>
  </si>
  <si>
    <t>Langkampfener Straße</t>
  </si>
  <si>
    <t>Kirchbichler Innbrücke</t>
  </si>
  <si>
    <t>Angerbergstraße</t>
  </si>
  <si>
    <t>Bundesbahnbrücke</t>
  </si>
  <si>
    <t>Angather Innbrücke</t>
  </si>
  <si>
    <t>Unterinntalstraße, 2.Teil</t>
  </si>
  <si>
    <t>Druckrohrleitung Tiwag</t>
  </si>
  <si>
    <t>Stanser Bachbrücke</t>
  </si>
  <si>
    <t>Stanser Gießendurchlass</t>
  </si>
  <si>
    <t>Stummer Straße</t>
  </si>
  <si>
    <t>Zillerbrücke Kaltenbach - Stumm</t>
  </si>
  <si>
    <t>Brücke über die Schnellstraße</t>
  </si>
  <si>
    <t>Brücke über den Stummer Gießen</t>
  </si>
  <si>
    <t>Rotholzer Straße</t>
  </si>
  <si>
    <t>Bucher Bachbrücke</t>
  </si>
  <si>
    <t>Fußgängerunterführung Strass</t>
  </si>
  <si>
    <t>Pertisauer Straße</t>
  </si>
  <si>
    <t>Eggengalerie</t>
  </si>
  <si>
    <t>Steinbergstraße</t>
  </si>
  <si>
    <t>Rodellochdurchlass</t>
  </si>
  <si>
    <t>Zeigerbachdurchlass</t>
  </si>
  <si>
    <t>Schwarzenbachbrücke</t>
  </si>
  <si>
    <t>Floßbachbrücke</t>
  </si>
  <si>
    <t>Vomper Straße</t>
  </si>
  <si>
    <t>ZS3 Schwazer Innbrücke</t>
  </si>
  <si>
    <t>Durchlass Kreisverkehr</t>
  </si>
  <si>
    <t>Vomper Gießendurchlass</t>
  </si>
  <si>
    <t>Durchlass Druckrohrleitung KW Schwaz</t>
  </si>
  <si>
    <t>Vomper Bachbrücke</t>
  </si>
  <si>
    <t>Brücke über die Bundesbahn</t>
  </si>
  <si>
    <t>Weerer Innbrücke</t>
  </si>
  <si>
    <t>Fritzener Straße</t>
  </si>
  <si>
    <t>Unterf. der Nordumfahrung Wattens</t>
  </si>
  <si>
    <t>Wattener Innbrücke</t>
  </si>
  <si>
    <t>Baumkirchner Straße</t>
  </si>
  <si>
    <t>ÖBB Überführung Baumkirchen</t>
  </si>
  <si>
    <t>Fallbachbrücke</t>
  </si>
  <si>
    <t>Gnadenwalder Straße</t>
  </si>
  <si>
    <t>Walderbrücke</t>
  </si>
  <si>
    <t>Durchlass Fallbachreiße</t>
  </si>
  <si>
    <t>Murgrabenbrücke</t>
  </si>
  <si>
    <t>Hasenbachbrücke</t>
  </si>
  <si>
    <t>Klammbachdurchlass</t>
  </si>
  <si>
    <t>Mutterer Straße</t>
  </si>
  <si>
    <t>Hangbrücke Rauschgraben</t>
  </si>
  <si>
    <t>Hangbrücke Ausserkreith + 3 Sparbögen</t>
  </si>
  <si>
    <t>Bachdurchlass Kreith</t>
  </si>
  <si>
    <t>Naviser Straße</t>
  </si>
  <si>
    <t>Matreier Sillbrücke</t>
  </si>
  <si>
    <t>1.Hangbrücke Navis</t>
  </si>
  <si>
    <t>2.Hangbrücke Navis</t>
  </si>
  <si>
    <t>3.Hangbrücke Navis</t>
  </si>
  <si>
    <t>4.Hangbrücke Navis</t>
  </si>
  <si>
    <t>5.Hangbrücke Navis</t>
  </si>
  <si>
    <t>6.Hangbrücke Navis</t>
  </si>
  <si>
    <t>1.Hangbrücke Sonnseitenberg</t>
  </si>
  <si>
    <t>2.Hangbrücke Sonnseitenberg</t>
  </si>
  <si>
    <t>Sparbogen - Bachdurchlass</t>
  </si>
  <si>
    <t>3.Hangbrücke Sonnseitenberg</t>
  </si>
  <si>
    <t>Sparbogen</t>
  </si>
  <si>
    <t>Katzenderbachbrücke</t>
  </si>
  <si>
    <t>Hangbrücke Kopfern</t>
  </si>
  <si>
    <t>Möslbachbrücke</t>
  </si>
  <si>
    <t>Navisbachdurchlass</t>
  </si>
  <si>
    <t>Weirichbachbrücke</t>
  </si>
  <si>
    <t>Schmirntalstraße</t>
  </si>
  <si>
    <t>Valser Bachbrücke</t>
  </si>
  <si>
    <t>Viehdurchlass Nedererhof</t>
  </si>
  <si>
    <t>Gießenbachdurchlass</t>
  </si>
  <si>
    <t>Viehrost vor Tunnel</t>
  </si>
  <si>
    <t>Schrofen- und Höllenbachtunnel</t>
  </si>
  <si>
    <t>Madermähdergalerie</t>
  </si>
  <si>
    <t>Viehrost nach Tunnel</t>
  </si>
  <si>
    <t>Hangbrücke (mit Stützmauern)</t>
  </si>
  <si>
    <t>Jungholzer Straße</t>
  </si>
  <si>
    <t>Untere Mühlbachbrücke</t>
  </si>
  <si>
    <t>Obere Mühlbachbrücke</t>
  </si>
  <si>
    <t>Valser Straße</t>
  </si>
  <si>
    <t>Keglerbachdurchlass</t>
  </si>
  <si>
    <t>Kellerbachdurchlass</t>
  </si>
  <si>
    <t>Obernbergstraße</t>
  </si>
  <si>
    <t>Sillbrücke Gries</t>
  </si>
  <si>
    <t>Obernberger Seebachbr. Kitzweide</t>
  </si>
  <si>
    <t>Grubenbachbrücke</t>
  </si>
  <si>
    <t>Seebachbrücke I</t>
  </si>
  <si>
    <t>Seebachbrücke II</t>
  </si>
  <si>
    <t>Obernberger Seebachbrücke</t>
  </si>
  <si>
    <t>Portenbachdurchlass</t>
  </si>
  <si>
    <t>Viehrost Obernberg</t>
  </si>
  <si>
    <t>Ranalter Straße</t>
  </si>
  <si>
    <t>Bacherbachbrücke</t>
  </si>
  <si>
    <t>Halbbrücke - Kreisverkehr Neustift</t>
  </si>
  <si>
    <t>Lehnerbrücke</t>
  </si>
  <si>
    <t>Schallerbrücke</t>
  </si>
  <si>
    <t>Krößbachbrücke</t>
  </si>
  <si>
    <t>Mischbachbrücke</t>
  </si>
  <si>
    <t>Falbesoner Aubrücke</t>
  </si>
  <si>
    <t>Viehrost Falbesoner Aubrücke</t>
  </si>
  <si>
    <t>Falbesoner Brücke</t>
  </si>
  <si>
    <t>Viehrost Falbeson</t>
  </si>
  <si>
    <t>Ochstalgrabengalerie</t>
  </si>
  <si>
    <t>Viehrost Ranalt</t>
  </si>
  <si>
    <t>Oberperfer Straße</t>
  </si>
  <si>
    <t>Windhaagbrücke</t>
  </si>
  <si>
    <t>Hangbrücke A</t>
  </si>
  <si>
    <t>Hangbrücke B</t>
  </si>
  <si>
    <t>Hangbrücke C</t>
  </si>
  <si>
    <t>3 Sparbögen bei Straßenausweiche</t>
  </si>
  <si>
    <t>Hangbrücke D</t>
  </si>
  <si>
    <t>Anderstalbachbrücke</t>
  </si>
  <si>
    <t>Runacher Brücke</t>
  </si>
  <si>
    <t>Praxmarer Straße</t>
  </si>
  <si>
    <t>Zwieselbrücke</t>
  </si>
  <si>
    <t>Funerbrücke</t>
  </si>
  <si>
    <t>Finsterbachbrücke</t>
  </si>
  <si>
    <t>Kniepissbrücke</t>
  </si>
  <si>
    <t>Hangbrücke Kniepiss</t>
  </si>
  <si>
    <t>Viehrost Praxmar</t>
  </si>
  <si>
    <t>Mötzer Straße</t>
  </si>
  <si>
    <t>Brücke über die Tiroler Straße und ÖBB</t>
  </si>
  <si>
    <t>Mötzer Innbrücke</t>
  </si>
  <si>
    <t>Wegunterf. Locherboden</t>
  </si>
  <si>
    <t>Wegunterführung Zein</t>
  </si>
  <si>
    <t>Wegunterführung See</t>
  </si>
  <si>
    <t>Wegunterführung Wenge</t>
  </si>
  <si>
    <t>Kühtai-Straße</t>
  </si>
  <si>
    <t>Mühlauer Brücke</t>
  </si>
  <si>
    <t>Stollenquerung</t>
  </si>
  <si>
    <t>2.Stuibenbachbrücke</t>
  </si>
  <si>
    <t>3.Stuibenbachbrücke</t>
  </si>
  <si>
    <t>4.Stuibenbachdurchlass</t>
  </si>
  <si>
    <t>Kitzgrabengalerie</t>
  </si>
  <si>
    <t>Winkelbachbrücke</t>
  </si>
  <si>
    <t>Marailbrücke</t>
  </si>
  <si>
    <t>Viehrost Marail</t>
  </si>
  <si>
    <t>Issbachbrücke</t>
  </si>
  <si>
    <t>Hämerwaldbrücke</t>
  </si>
  <si>
    <t>Durchlass Finstertalbach</t>
  </si>
  <si>
    <t>Viehrost Dortmunder Hütte</t>
  </si>
  <si>
    <t>Nederbachbrücke mit Skistraße I</t>
  </si>
  <si>
    <t>Brücke Skistraße II</t>
  </si>
  <si>
    <t>Niederthaier Straße</t>
  </si>
  <si>
    <t>Hangbrücke Tauferberg</t>
  </si>
  <si>
    <t>Grieser Straße</t>
  </si>
  <si>
    <t>Hangbrücke Kehre 3</t>
  </si>
  <si>
    <t>Hangbrücke Kehre 4</t>
  </si>
  <si>
    <t>Hangbrücke Kehre 5</t>
  </si>
  <si>
    <t>Hangbrücke Kehre 6</t>
  </si>
  <si>
    <t>Hangbrücke Kehre 9</t>
  </si>
  <si>
    <t>Hangbrücke Kehre 10</t>
  </si>
  <si>
    <t>Hangbrücke Kehre 13</t>
  </si>
  <si>
    <t>Hangbrücke Kehre 14</t>
  </si>
  <si>
    <t>Lawinenverbauung Stockrinne - Unterrinne</t>
  </si>
  <si>
    <t>Leckbachtunnel</t>
  </si>
  <si>
    <t>Salchenbachbrücke</t>
  </si>
  <si>
    <t>Virgentalstraße</t>
  </si>
  <si>
    <t>Fuß - und Radwegdurchlass Matrei</t>
  </si>
  <si>
    <t>Bruggerbrücke</t>
  </si>
  <si>
    <t>Hangbrücke Mitteldorfer Talbach</t>
  </si>
  <si>
    <t>Mitteldorfer Talbachbrücke</t>
  </si>
  <si>
    <t>Mellitzgrabenbrücke</t>
  </si>
  <si>
    <t>Fußgängerunterführung Virgen</t>
  </si>
  <si>
    <t>Fürschnitzbachbrücke</t>
  </si>
  <si>
    <t>Nilgrabenbrücke</t>
  </si>
  <si>
    <t>Katzentalbrücke</t>
  </si>
  <si>
    <t>Lawinenverbauung Bobojach</t>
  </si>
  <si>
    <t>Brücke im hohen Tal</t>
  </si>
  <si>
    <t>Zuchelgrabendurchlass</t>
  </si>
  <si>
    <t>Wallhornbachbrücke</t>
  </si>
  <si>
    <t>Timmelbachbrücke</t>
  </si>
  <si>
    <t>Venter Straße</t>
  </si>
  <si>
    <t>Plötznerbachbrücke</t>
  </si>
  <si>
    <t>Heiligkreuzbrücke</t>
  </si>
  <si>
    <t>Winterstallbrücke</t>
  </si>
  <si>
    <t>Lawinenverbauung Rotlehngalerie</t>
  </si>
  <si>
    <t>Glasairgalerie</t>
  </si>
  <si>
    <t>Galerie Bruchscheibe</t>
  </si>
  <si>
    <t>Steiniglehn Konerrinnegalerie</t>
  </si>
  <si>
    <t>Murbachdurchlass</t>
  </si>
  <si>
    <t>Venterachbrücke</t>
  </si>
  <si>
    <t>Sautener Straße</t>
  </si>
  <si>
    <t>Ebener Brücke</t>
  </si>
  <si>
    <t>Jerzener Straße</t>
  </si>
  <si>
    <t>Pitztaler Achbrücke</t>
  </si>
  <si>
    <t>Reitbachldurchlass</t>
  </si>
  <si>
    <t>Unterer Weiderost</t>
  </si>
  <si>
    <t>Klapfbachbrücke</t>
  </si>
  <si>
    <t>Karröstener Straße</t>
  </si>
  <si>
    <t>Untere Murbachbrücke</t>
  </si>
  <si>
    <t>Obere Murbachbrücke</t>
  </si>
  <si>
    <t>Tarrenzer Straße</t>
  </si>
  <si>
    <t>Hahntennjochstraße, 1.Teil</t>
  </si>
  <si>
    <t>Viehrost</t>
  </si>
  <si>
    <t>Brüggelewaalbachbrücke</t>
  </si>
  <si>
    <t>Viehrost Maldon</t>
  </si>
  <si>
    <t>Imsterbergstraße</t>
  </si>
  <si>
    <t>Pigerbachbrücke</t>
  </si>
  <si>
    <t>Kogelbachdurchlass</t>
  </si>
  <si>
    <t>Defereggentalstraße</t>
  </si>
  <si>
    <t>Steinerne Brücke</t>
  </si>
  <si>
    <t>Grünalmbachbrücke</t>
  </si>
  <si>
    <t>Nigglerbrücke</t>
  </si>
  <si>
    <t>Erlachgalerie</t>
  </si>
  <si>
    <t>Hopfgartner Grabenbrücke</t>
  </si>
  <si>
    <t>Frutschgrabenbrücke</t>
  </si>
  <si>
    <t>Mellitzgrabengalerie</t>
  </si>
  <si>
    <t>Mellitz-Tunnelbrücke</t>
  </si>
  <si>
    <t>Mellitztunnel</t>
  </si>
  <si>
    <t>Lawinengalerie Mellitztunnel</t>
  </si>
  <si>
    <t>Innere Stanzbrücke</t>
  </si>
  <si>
    <t>Gritzer Klammbachbrücke</t>
  </si>
  <si>
    <t>Froditzbachbrücke</t>
  </si>
  <si>
    <t>Tögischbachbrücke</t>
  </si>
  <si>
    <t>Trojeralmbachbrücke</t>
  </si>
  <si>
    <t>Popeletzbachdurchlass</t>
  </si>
  <si>
    <t>Erlsbachbrücke</t>
  </si>
  <si>
    <t>Katzleitenbrücke</t>
  </si>
  <si>
    <t>Staller Almbachdurchlass</t>
  </si>
  <si>
    <t>Kaunerbergstraße</t>
  </si>
  <si>
    <t>Hangbrücke Kaunerberg</t>
  </si>
  <si>
    <t>Oberer Schlossbachdurchlass</t>
  </si>
  <si>
    <t>Grinner Straße</t>
  </si>
  <si>
    <t>Laderbachbrücke</t>
  </si>
  <si>
    <t>Römerbrücke</t>
  </si>
  <si>
    <t>Stanzer Straße</t>
  </si>
  <si>
    <t>Köterbachdurchlass</t>
  </si>
  <si>
    <t>Kappler Straße</t>
  </si>
  <si>
    <t>Hangbrücke Kappler Kehre</t>
  </si>
  <si>
    <t>Planseestraße</t>
  </si>
  <si>
    <t>Brüggelestalbrücke</t>
  </si>
  <si>
    <t>Archbachbrücke</t>
  </si>
  <si>
    <t>Lange Brücke</t>
  </si>
  <si>
    <t>Teufelstalbrücke</t>
  </si>
  <si>
    <t>1.Erzbachbrücke</t>
  </si>
  <si>
    <t>1.Steinsöldenbrücke</t>
  </si>
  <si>
    <t>2.Steinsöldenbrücke</t>
  </si>
  <si>
    <t>Kalbeleskarbrücke</t>
  </si>
  <si>
    <t>Kuhbachbrücke</t>
  </si>
  <si>
    <t>Hirschfangbrücke</t>
  </si>
  <si>
    <t>2.Erzbachbrücke</t>
  </si>
  <si>
    <t>Wängler Straße</t>
  </si>
  <si>
    <t>Leinbachbrücke I</t>
  </si>
  <si>
    <t>Leinbachbrücke II</t>
  </si>
  <si>
    <t>Kalser Straße</t>
  </si>
  <si>
    <t>Hangbrücke Peischlachberg I</t>
  </si>
  <si>
    <t>Hangbrücke Peischlachberg II</t>
  </si>
  <si>
    <t>Äussere Klaustalgalerie</t>
  </si>
  <si>
    <t>Klaustalgalerie</t>
  </si>
  <si>
    <t>Hangbrücke 1</t>
  </si>
  <si>
    <t>Hangbrücke 2</t>
  </si>
  <si>
    <t>Leportengrabenbrücke</t>
  </si>
  <si>
    <t>Haslacher Brücke</t>
  </si>
  <si>
    <t>Ruigrabengalerie</t>
  </si>
  <si>
    <t>Holzschnitzgrabengalerie</t>
  </si>
  <si>
    <t>Knopfbrücke</t>
  </si>
  <si>
    <t>Bergerbachbrücke</t>
  </si>
  <si>
    <t>Dorferbachbrücke</t>
  </si>
  <si>
    <t>Ehenbichler Straße</t>
  </si>
  <si>
    <t>Wegunterführung Ortsbichl</t>
  </si>
  <si>
    <t>Seebachlbrücke</t>
  </si>
  <si>
    <t>Riedener Lechbrücke</t>
  </si>
  <si>
    <t>Gräner Straße</t>
  </si>
  <si>
    <t>Berger Achbrücke</t>
  </si>
  <si>
    <t>Unterführung Stiegleweg</t>
  </si>
  <si>
    <t>Straßenunterführung Grän</t>
  </si>
  <si>
    <t>Logbachbrücke</t>
  </si>
  <si>
    <t>Höllpachtlbachbrücke</t>
  </si>
  <si>
    <t>Aggensteinbrücke</t>
  </si>
  <si>
    <t>Hornbacher Straße</t>
  </si>
  <si>
    <t>Vorderhornbacher Lechbrücke</t>
  </si>
  <si>
    <t>Hasellahndurchlass</t>
  </si>
  <si>
    <t>Mittlere Zungentalbrücke</t>
  </si>
  <si>
    <t>Durrachbachdurchlass</t>
  </si>
  <si>
    <t>Hellebachdurchlass</t>
  </si>
  <si>
    <t>Stützbachbrücke</t>
  </si>
  <si>
    <t>Grafenweggalerie</t>
  </si>
  <si>
    <t>Martinauer Straße</t>
  </si>
  <si>
    <t>Martinauer Lechbrücke</t>
  </si>
  <si>
    <t>Hochwasserdurchlass</t>
  </si>
  <si>
    <t>Hornbachbrücke</t>
  </si>
  <si>
    <t>Bschlaber Straße</t>
  </si>
  <si>
    <t>Untere Bannwaldhangbrücke I</t>
  </si>
  <si>
    <t>Untere Bannwaldhangbrücke II</t>
  </si>
  <si>
    <t>Untere Bannwaldhangbrücke III</t>
  </si>
  <si>
    <t>Obere Bannwaldhangbrücke IV</t>
  </si>
  <si>
    <t>Obere Bannwaldhangbrücke V</t>
  </si>
  <si>
    <t>Hangbrücke Bschlaber Tunnel</t>
  </si>
  <si>
    <t>Felsdurchbruch</t>
  </si>
  <si>
    <t>Lawinenschutzbau Kleiner Gröben</t>
  </si>
  <si>
    <t>Rottalgalerie</t>
  </si>
  <si>
    <t>Lawinenverbauung Großer Gröben</t>
  </si>
  <si>
    <t>Tunnel Kanzertal</t>
  </si>
  <si>
    <t>Eggertalbachdurchlass</t>
  </si>
  <si>
    <t>Seittalbachdurchlass</t>
  </si>
  <si>
    <t>Seittalbrücke mit Hangbrücken</t>
  </si>
  <si>
    <t>Plötzigbachbrücke</t>
  </si>
  <si>
    <t>Viehrost Boden</t>
  </si>
  <si>
    <t>Gramaiser Straße</t>
  </si>
  <si>
    <t>Hangbrücke Großer Ried</t>
  </si>
  <si>
    <t>Halbbrücke I</t>
  </si>
  <si>
    <t>Halbbrücke II</t>
  </si>
  <si>
    <t>Brücke über den Großen Übelrinner</t>
  </si>
  <si>
    <t>Lawinenverbauung Gachenblick</t>
  </si>
  <si>
    <t>Brücke unter Zirmbachgalerie</t>
  </si>
  <si>
    <t>Zirmbachtalgalerie</t>
  </si>
  <si>
    <t>Haselbachtalgalerie</t>
  </si>
  <si>
    <t>Haselbachdurchlass unter Galerie</t>
  </si>
  <si>
    <t>Gschwendtbrücke</t>
  </si>
  <si>
    <t>Kaiserer Straße</t>
  </si>
  <si>
    <t>Schrofentalgalerie</t>
  </si>
  <si>
    <t>Dickenauer Lechbrücke</t>
  </si>
  <si>
    <t>Untere Hangbrücke</t>
  </si>
  <si>
    <t>Obere Hangbrücke</t>
  </si>
  <si>
    <t>Hangbrücke vor Tunnel</t>
  </si>
  <si>
    <t>Hahnlestalgalerie + Verlängerungen</t>
  </si>
  <si>
    <t>Hahnlesbachbrücke unter Galerie</t>
  </si>
  <si>
    <t>Nikolsdorfer Straße</t>
  </si>
  <si>
    <t>Korberbachbrücke</t>
  </si>
  <si>
    <t>Zappernitzbachbrücke</t>
  </si>
  <si>
    <t>Gantschenbachbrücke</t>
  </si>
  <si>
    <t>Chrysanthenbachbrücke</t>
  </si>
  <si>
    <t>Villgratentalstraße</t>
  </si>
  <si>
    <t>E-Werkbrücke Sillian</t>
  </si>
  <si>
    <t>Hangbrücke Glinzwald Süd</t>
  </si>
  <si>
    <t>Hangbrücke Glinzwald Nord</t>
  </si>
  <si>
    <t>Saubrücke</t>
  </si>
  <si>
    <t>Lanzbrücke</t>
  </si>
  <si>
    <t>Graferbachbrücke</t>
  </si>
  <si>
    <t>Ainathbachbrücke</t>
  </si>
  <si>
    <t>Maurerbrücke</t>
  </si>
  <si>
    <t>Kalksteiner Bachbrücke</t>
  </si>
  <si>
    <t>Eilangrabenbrücke</t>
  </si>
  <si>
    <t>Rosstalbachbrücke</t>
  </si>
  <si>
    <t>Kirchdorfer Straße</t>
  </si>
  <si>
    <t>Brücke über die Großache</t>
  </si>
  <si>
    <t>Auracher Straße</t>
  </si>
  <si>
    <t>Brücke ü.d. Auracher Wildbach</t>
  </si>
  <si>
    <t>Rißtalstraße</t>
  </si>
  <si>
    <t>2.Grenzbrücke</t>
  </si>
  <si>
    <t>Leckbachbrücke</t>
  </si>
  <si>
    <t>Kapellenbrücke</t>
  </si>
  <si>
    <t>Rontalbachbrücke</t>
  </si>
  <si>
    <t>Ampasser Straße</t>
  </si>
  <si>
    <t>Aldranser Bachdurchlass</t>
  </si>
  <si>
    <t>Rietzer Straße</t>
  </si>
  <si>
    <t>Untere Rietzer Bachbrücke</t>
  </si>
  <si>
    <t>Obere Rietzer Bachbrücke</t>
  </si>
  <si>
    <t>Ladiser Straße</t>
  </si>
  <si>
    <t>Gstalsbachbrücke</t>
  </si>
  <si>
    <t>Urgenebnerbachbrücke</t>
  </si>
  <si>
    <t>2.Bachdurchlass</t>
  </si>
  <si>
    <t>Pinswanger Straße</t>
  </si>
  <si>
    <t>R 17 Brücke über die ÖBB und Reuttener Str.</t>
  </si>
  <si>
    <t>Lussbachbrücke</t>
  </si>
  <si>
    <t>Schlaitener Straße</t>
  </si>
  <si>
    <t>Schlaitener Iselbrücke</t>
  </si>
  <si>
    <t>Krassbachbrücke</t>
  </si>
  <si>
    <t>Wegscheiderbrücke</t>
  </si>
  <si>
    <t>Dölsacher Straße</t>
  </si>
  <si>
    <t>Buchberger Straße</t>
  </si>
  <si>
    <t>Weberbrücke</t>
  </si>
  <si>
    <t>Wörnsbachbrücke</t>
  </si>
  <si>
    <t>Distelbergstraße</t>
  </si>
  <si>
    <t>Zillerbrücke Aschau</t>
  </si>
  <si>
    <t>Anschlussrampe B 169</t>
  </si>
  <si>
    <t>Harter Straße</t>
  </si>
  <si>
    <t>Zillerbrücke Fügen-Hart</t>
  </si>
  <si>
    <t>Messnerbachdurchlass</t>
  </si>
  <si>
    <t>Schwendauer Straße</t>
  </si>
  <si>
    <t>Sidanbachbrücke</t>
  </si>
  <si>
    <t>Wegdurchlass Sidan</t>
  </si>
  <si>
    <t>Zillerbrücke Sidan</t>
  </si>
  <si>
    <t>Wildschönauer Straße</t>
  </si>
  <si>
    <t>Müllnertalbrücke</t>
  </si>
  <si>
    <t>Halbbrücke Hennersberg</t>
  </si>
  <si>
    <t>Blaikentaler Grabenbrücke</t>
  </si>
  <si>
    <t>Grenzgrabenbrücke</t>
  </si>
  <si>
    <t>Mautgrabenbrücke</t>
  </si>
  <si>
    <t>Ederberglbrücke</t>
  </si>
  <si>
    <t>Littererbrücke</t>
  </si>
  <si>
    <t>Klausbrücke</t>
  </si>
  <si>
    <t>Wiesenhäuslbrücke</t>
  </si>
  <si>
    <t>Mesnerhäuslbrücke</t>
  </si>
  <si>
    <t>Wildenbachbrücke</t>
  </si>
  <si>
    <t>Innere Tiefentaler Brücke</t>
  </si>
  <si>
    <t>Bernauer Bachbrücke</t>
  </si>
  <si>
    <t>Hachelbachbrücke</t>
  </si>
  <si>
    <t>Hinterthierseestraße</t>
  </si>
  <si>
    <t>Tiefenbachdurchlass</t>
  </si>
  <si>
    <t>Tarbachdurchlass</t>
  </si>
  <si>
    <t>Hangbrücke</t>
  </si>
  <si>
    <t>Glemmbachbrücke</t>
  </si>
  <si>
    <t>Viehdurchlass Glarch</t>
  </si>
  <si>
    <t>Zillertaler Dörferstraße</t>
  </si>
  <si>
    <t>Brücke über die Zillertal Straße</t>
  </si>
  <si>
    <t>Fußgängerunterf.Sportplatz Ried</t>
  </si>
  <si>
    <t>Riedbachbrücke</t>
  </si>
  <si>
    <t>Kaltenbachbrücke</t>
  </si>
  <si>
    <t>Angererbachlbrücke</t>
  </si>
  <si>
    <t>Aschauer Bachbrücke</t>
  </si>
  <si>
    <t>Zillerbrücke Hippach</t>
  </si>
  <si>
    <t>Gießenbrücke</t>
  </si>
  <si>
    <t>Weerbergstraße</t>
  </si>
  <si>
    <t>Scheibenbachdurchlass</t>
  </si>
  <si>
    <t>Neugötzener Straße</t>
  </si>
  <si>
    <t>Marchbachbrücke</t>
  </si>
  <si>
    <t>Geroldsbachbrücke</t>
  </si>
  <si>
    <t>Kranebitter Straße</t>
  </si>
  <si>
    <t>Hattinger Straße</t>
  </si>
  <si>
    <t>Hattinger Innbrücke</t>
  </si>
  <si>
    <t>Düker</t>
  </si>
  <si>
    <t>Piburger-Straße</t>
  </si>
  <si>
    <t>Haidachbrücke Ötz</t>
  </si>
  <si>
    <t>Zammerbergstraße</t>
  </si>
  <si>
    <t>Brücke Anstieg I</t>
  </si>
  <si>
    <t>Brücke Anstieg II</t>
  </si>
  <si>
    <t>Brücke Anstieg III</t>
  </si>
  <si>
    <t>Hochgallmiggstraße</t>
  </si>
  <si>
    <t>Urgener Innbrücke</t>
  </si>
  <si>
    <t>Urgbachbrücke</t>
  </si>
  <si>
    <t>Grametbachbrücke</t>
  </si>
  <si>
    <t>Hangbrücke im Rutschhang</t>
  </si>
  <si>
    <t>Hangbrücke Gramet</t>
  </si>
  <si>
    <t>Hangbrücke Hochgallmigg</t>
  </si>
  <si>
    <t>Hangbrücke Kirchenmauer Hochgallmigg</t>
  </si>
  <si>
    <t>Fendler Straße</t>
  </si>
  <si>
    <t>Tunnel I</t>
  </si>
  <si>
    <t>Tunnel II</t>
  </si>
  <si>
    <t>Lavanter-Straße</t>
  </si>
  <si>
    <t>Wierdurchlass Tristach</t>
  </si>
  <si>
    <t>Haslacher Bachdurchlass</t>
  </si>
  <si>
    <t>Lauendurchlass</t>
  </si>
  <si>
    <t>Draubrücke Lavant</t>
  </si>
  <si>
    <t>Tristacher-See-Straße</t>
  </si>
  <si>
    <t>Draubrücke Lienz</t>
  </si>
  <si>
    <t>Wierbrücke Amlach</t>
  </si>
  <si>
    <t>Aldranser Straße</t>
  </si>
  <si>
    <t>Schmiedtalbachlbrücke</t>
  </si>
  <si>
    <t>Thurner Straße</t>
  </si>
  <si>
    <t>Pfarrbrücke Lienz</t>
  </si>
  <si>
    <t>Pustertaler Höhenstraße</t>
  </si>
  <si>
    <t>Zeluttbachbrücke</t>
  </si>
  <si>
    <t>Hangbrücke Bannberg West</t>
  </si>
  <si>
    <t>Markbachbrücke</t>
  </si>
  <si>
    <t>Hangbrücke Brandgraben</t>
  </si>
  <si>
    <t>Hangbrücke Linde</t>
  </si>
  <si>
    <t>Platschbachbrücke</t>
  </si>
  <si>
    <t>Hangbrücke Vergein</t>
  </si>
  <si>
    <t>Vergeinbachbrücke</t>
  </si>
  <si>
    <t>Blüngerbachdurchlass</t>
  </si>
  <si>
    <t>Platzerbrücke</t>
  </si>
  <si>
    <t>Platzerbachlbrücke</t>
  </si>
  <si>
    <t>Bruckenbachbrücke</t>
  </si>
  <si>
    <t>Messnerbrücke</t>
  </si>
  <si>
    <t>Untere Kristeinbachbrücke</t>
  </si>
  <si>
    <t>Hangbrücke St.Justina</t>
  </si>
  <si>
    <t>Hangbrücke Anras</t>
  </si>
  <si>
    <t>Tessenbergstraße</t>
  </si>
  <si>
    <t>Winkeltalstraße</t>
  </si>
  <si>
    <t>Krumerbrücke</t>
  </si>
  <si>
    <t>Wasserlechnerbrücke</t>
  </si>
  <si>
    <t>Hollbrucker Straße</t>
  </si>
  <si>
    <t>Sägekanalbrücke</t>
  </si>
  <si>
    <t>Gailbachbrücke Hollbruck</t>
  </si>
  <si>
    <t>Schustertalbachbrücke</t>
  </si>
  <si>
    <t>Hollbrucker Talbachbrücke</t>
  </si>
  <si>
    <t>Brandbergstraße</t>
  </si>
  <si>
    <t>Brandbergtunnel</t>
  </si>
  <si>
    <t>Hangbrücke Brandberg</t>
  </si>
  <si>
    <t>Hangbrücke Brandberg II</t>
  </si>
  <si>
    <t>Zeller Straße</t>
  </si>
  <si>
    <t>Zillerbrücke Zell a.Ziller</t>
  </si>
  <si>
    <t>Kolsassbergstraße</t>
  </si>
  <si>
    <t>Telfeser Straße</t>
  </si>
  <si>
    <t>Ruetzbrücke</t>
  </si>
  <si>
    <t>Grießbachdurchlass</t>
  </si>
  <si>
    <t>Wattentalstraße</t>
  </si>
  <si>
    <t>Längenfelder Straße</t>
  </si>
  <si>
    <t>Nesslachbrücke</t>
  </si>
  <si>
    <t>Eisenbachbrücke</t>
  </si>
  <si>
    <t>Hauerbachbrücke</t>
  </si>
  <si>
    <t>Oberrieder Brücke</t>
  </si>
  <si>
    <t>Zaunhofstraße</t>
  </si>
  <si>
    <t>Eschelbachbrücke</t>
  </si>
  <si>
    <t>Enzenstaller Murbachbrücke</t>
  </si>
  <si>
    <t>Mitterbachbrücke</t>
  </si>
  <si>
    <t>Grünbachbrücke</t>
  </si>
  <si>
    <t>Zaunbachbrücke</t>
  </si>
  <si>
    <t>Spisser Straße</t>
  </si>
  <si>
    <t>Kobler Bachbrücke</t>
  </si>
  <si>
    <t>Lawinenverbauung Noggls</t>
  </si>
  <si>
    <t>Gstaldagalerie</t>
  </si>
  <si>
    <t>Annatunnel</t>
  </si>
  <si>
    <t>Celleswald Galerie</t>
  </si>
  <si>
    <t>Valvaceragalerie</t>
  </si>
  <si>
    <t>Talseitige Stützkonstruktion</t>
  </si>
  <si>
    <t>Spisser Tunnel</t>
  </si>
  <si>
    <t>Zandersbachbrücke</t>
  </si>
  <si>
    <t>Buchener Straße</t>
  </si>
  <si>
    <t>Platzlbrücke</t>
  </si>
  <si>
    <t>Loipenunterführung Ostbach I</t>
  </si>
  <si>
    <t>Loipenunterführung Ostbach II</t>
  </si>
  <si>
    <t>Ostbachbrücke</t>
  </si>
  <si>
    <t>Untere Saglbachbrücke</t>
  </si>
  <si>
    <t>Erzbergklammbachbrücke</t>
  </si>
  <si>
    <t>Tobadiller Straße</t>
  </si>
  <si>
    <t>Brücke über den Partölgraben</t>
  </si>
  <si>
    <t>Pfundser Straße</t>
  </si>
  <si>
    <t>Pfundser Innbrücke</t>
  </si>
  <si>
    <t>Strenger-Berg-Straße</t>
  </si>
  <si>
    <t>Plajenbachbrücke</t>
  </si>
  <si>
    <t>Sankt Veiter Straße</t>
  </si>
  <si>
    <t>Fretzbachbrücke</t>
  </si>
  <si>
    <t>Ortsbrücke St.Veit</t>
  </si>
  <si>
    <t>Asslinger Straße</t>
  </si>
  <si>
    <t>Kronenbachbrücke</t>
  </si>
  <si>
    <t>Möserer Straße</t>
  </si>
  <si>
    <t>Unterführung Loipe</t>
  </si>
  <si>
    <t>Unterführung Langlaufloipe I</t>
  </si>
  <si>
    <t>Unterführung Langlaufloipe II</t>
  </si>
  <si>
    <t>Oberlienzer Straße</t>
  </si>
  <si>
    <t>Schleinitzbachd. Spur Oberlienz</t>
  </si>
  <si>
    <t>Schleinitzbachd. Spur Matrei</t>
  </si>
  <si>
    <t>Kreuzungsbauwerk Oberlienz</t>
  </si>
  <si>
    <t>Schleinitzbach-Stahlrohrdurchlass</t>
  </si>
  <si>
    <t>Schleinitzbachbrücke Oberlienz</t>
  </si>
  <si>
    <t>Oberdrumer Schleinitzbachbrücke 1</t>
  </si>
  <si>
    <t>Oberdrumer Schleinitzbachbrücke 2</t>
  </si>
  <si>
    <t>Thiersee-Straße</t>
  </si>
  <si>
    <t>Durchlass Vorderthiersee</t>
  </si>
  <si>
    <t>Erster Bogen</t>
  </si>
  <si>
    <t>Zweiter Bogen</t>
  </si>
  <si>
    <t>Dritter Bogen</t>
  </si>
  <si>
    <t>Bergergrabenbrücke</t>
  </si>
  <si>
    <t>Schmiedtalbrücke</t>
  </si>
  <si>
    <t>Trainsalmbachbrücke</t>
  </si>
  <si>
    <t>Eberweingrabenbrücke</t>
  </si>
  <si>
    <t>Thierseer Achbrücke</t>
  </si>
  <si>
    <t>Viehdurchlass Landl</t>
  </si>
  <si>
    <t>Wachtbrücke</t>
  </si>
  <si>
    <t>Viehdurchlass Wachtbrücke</t>
  </si>
  <si>
    <t>Durchlass Böse Mure</t>
  </si>
  <si>
    <t>Hörhagbrücke</t>
  </si>
  <si>
    <t>Niederndorfer Straße</t>
  </si>
  <si>
    <t>Jenbachbrücke</t>
  </si>
  <si>
    <t>Ellbögener Straße</t>
  </si>
  <si>
    <t>5 Sparbögen</t>
  </si>
  <si>
    <t>Erlacher Brücke</t>
  </si>
  <si>
    <t>Riggelesbachdurchlass</t>
  </si>
  <si>
    <t>Pfonser Bachbrücke</t>
  </si>
  <si>
    <t>Bahnunterführung Pfons</t>
  </si>
  <si>
    <t>Hangbrücke Mühlbachl</t>
  </si>
  <si>
    <t>Sankt-Justina-Straße</t>
  </si>
  <si>
    <t>Messnerbachlbrücke</t>
  </si>
  <si>
    <t>Vomperbachstraße</t>
  </si>
  <si>
    <t>Piller Innbrücke</t>
  </si>
  <si>
    <t>Erpfendorfer Straße</t>
  </si>
  <si>
    <t>Wohlmutinger Brücke</t>
  </si>
  <si>
    <t>Laningerbrücke</t>
  </si>
  <si>
    <t>Feldwegdurchlass</t>
  </si>
  <si>
    <t>Hochlangerbachbrücke</t>
  </si>
  <si>
    <t>Hagerbrücke</t>
  </si>
  <si>
    <t>Unterthienerbrücke</t>
  </si>
  <si>
    <t>Oberpfeiferbrücke</t>
  </si>
  <si>
    <t>Unterpfeiferbrücke</t>
  </si>
  <si>
    <t>Klausenbergbachbrücke</t>
  </si>
  <si>
    <t>Trogbachbrücke</t>
  </si>
  <si>
    <t>Weißenbachdurchlass</t>
  </si>
  <si>
    <t>Feuerbachbrücke</t>
  </si>
  <si>
    <t>Jaklesbrücke</t>
  </si>
  <si>
    <t>Feuerbachbrücke Biberwier</t>
  </si>
  <si>
    <t>Gaisbachbrücke</t>
  </si>
  <si>
    <t>Lehngrabenbrücke</t>
  </si>
  <si>
    <t>Loisachbrücke</t>
  </si>
  <si>
    <t>Kienburger Straße</t>
  </si>
  <si>
    <t>Iselbrücke St.Johann</t>
  </si>
  <si>
    <t>Michelbachbrücke</t>
  </si>
  <si>
    <t>Gossenbachdurchlass</t>
  </si>
  <si>
    <t>Defereggenbachbrücke</t>
  </si>
  <si>
    <t>Weißhausstraße</t>
  </si>
  <si>
    <t>RV3 Wirtschaftswegunterführung</t>
  </si>
  <si>
    <t>RV4 Kreuzungsbauwerk Vils</t>
  </si>
  <si>
    <t>RV5 Lechbrücke Vils</t>
  </si>
  <si>
    <t>Unterwasserkanalbrücke</t>
  </si>
  <si>
    <t>Brandenbergstraße</t>
  </si>
  <si>
    <t>Rissbachbrücke</t>
  </si>
  <si>
    <t>Saumoos Riedgrabenbrücke</t>
  </si>
  <si>
    <t>Lärcheneckbrücke</t>
  </si>
  <si>
    <t>Bichlbrücke</t>
  </si>
  <si>
    <t>Riedbrücke</t>
  </si>
  <si>
    <t>Klammbrücke</t>
  </si>
  <si>
    <t>Gwercherbrücke</t>
  </si>
  <si>
    <t>Schmiedbachbrücke</t>
  </si>
  <si>
    <t>Pineggbr.ü.d.Brandenberger Ache</t>
  </si>
  <si>
    <t>Pineggbr.ü.d.Steinberger Ache</t>
  </si>
  <si>
    <t>Oberndorfer Straße</t>
  </si>
  <si>
    <t>Dorfbachlbrücke</t>
  </si>
  <si>
    <t>Grafenwegstraße</t>
  </si>
  <si>
    <t>Schönbachtalbrücke</t>
  </si>
  <si>
    <t>Kramsacher Straße</t>
  </si>
  <si>
    <t>Kramsacher Innbrücke</t>
  </si>
  <si>
    <t>Rollbahnunterführung</t>
  </si>
  <si>
    <t>Breitenbacher Straße</t>
  </si>
  <si>
    <t>Bahnunterführung Breitenbach</t>
  </si>
  <si>
    <t>Fellentaler Bachbrücke</t>
  </si>
  <si>
    <t>Pankrazbergstraße</t>
  </si>
  <si>
    <t>Rischbachbrücke</t>
  </si>
  <si>
    <t>Alpbacher Straße</t>
  </si>
  <si>
    <t>Reither Tunnel</t>
  </si>
  <si>
    <t>Hygnabrücke</t>
  </si>
  <si>
    <t>Sparbogen vor Hangbrücke Lochham 1</t>
  </si>
  <si>
    <t>Hangbrücke Lochham I</t>
  </si>
  <si>
    <t>Hangbrücke Lochham II</t>
  </si>
  <si>
    <t>Lärchenbrücke</t>
  </si>
  <si>
    <t>Hausertalgrabenbrücke</t>
  </si>
  <si>
    <t>Postbachdurchlass</t>
  </si>
  <si>
    <t>Mauracher Bachbrücke</t>
  </si>
  <si>
    <t>Humeraubrücke</t>
  </si>
  <si>
    <t>Gerlosbergstraße</t>
  </si>
  <si>
    <t>Halbbrücke km 3,1</t>
  </si>
  <si>
    <t>Hangbrücken km 3,3</t>
  </si>
  <si>
    <t>Erlachbrücke mit Hangbrücke</t>
  </si>
  <si>
    <t>Kröllerbrücke</t>
  </si>
  <si>
    <t>Zellbergstraße</t>
  </si>
  <si>
    <t>Hangbrücke IV</t>
  </si>
  <si>
    <t>Hangbrücke V</t>
  </si>
  <si>
    <t>Hangbrücke VI</t>
  </si>
  <si>
    <t>Zellbergebenbrücke mit Hangbrücke B</t>
  </si>
  <si>
    <t>Hangbrücke C mit Stützmauer</t>
  </si>
  <si>
    <t>Burbachbrücke</t>
  </si>
  <si>
    <t>Schwendbergstraße</t>
  </si>
  <si>
    <t>Hangbrücke Berghof</t>
  </si>
  <si>
    <t>Stützwinkel Berghof Greiderer</t>
  </si>
  <si>
    <t>Greider Grabenbrücke / Bruchbachbr.</t>
  </si>
  <si>
    <t>Hangbrücke Bruchbach</t>
  </si>
  <si>
    <t>H2 Hangbrücke Berghof Greiderer</t>
  </si>
  <si>
    <t>H3 Hangbrücke Berghof Greiderer</t>
  </si>
  <si>
    <t>A1 Auffahrt Berghof Greiderer</t>
  </si>
  <si>
    <t>H4 Hangbrücke Berghof Greiderer</t>
  </si>
  <si>
    <t>A2 Auffahrt Berghof Greiderer</t>
  </si>
  <si>
    <t>H5 Hangbrücke Berghof Greiderer</t>
  </si>
  <si>
    <t>Pillbergstraße</t>
  </si>
  <si>
    <t>Hochbrunnbrücke</t>
  </si>
  <si>
    <t>Kleinvolderbergstraße</t>
  </si>
  <si>
    <t>Voldertalbachbrücke</t>
  </si>
  <si>
    <t>Fulpmer Straße</t>
  </si>
  <si>
    <t>Riehlbrücke</t>
  </si>
  <si>
    <t>Zirler Straße</t>
  </si>
  <si>
    <t>Mötzer Dorfstraße</t>
  </si>
  <si>
    <t>Alte Mötzer Innbrücke</t>
  </si>
  <si>
    <t>Tuxer Straße</t>
  </si>
  <si>
    <t>Viehdurchlass Mayrhofen</t>
  </si>
  <si>
    <t>Grenzbachbrücke</t>
  </si>
  <si>
    <t>Steinerbachbrücke</t>
  </si>
  <si>
    <t>Asteggenbachbrücke</t>
  </si>
  <si>
    <t>Rosengartenbrücke</t>
  </si>
  <si>
    <t>Hangbrücke Rosengarten</t>
  </si>
  <si>
    <t>Lachtalgrabengalerie</t>
  </si>
  <si>
    <t>Schwarzbachbrücke</t>
  </si>
  <si>
    <t>Plötzachgalerie</t>
  </si>
  <si>
    <t>Steinlahnergalerie</t>
  </si>
  <si>
    <t>Elsbachbrücke</t>
  </si>
  <si>
    <t>Sagbrücke</t>
  </si>
  <si>
    <t>Niklasbachbrücke</t>
  </si>
  <si>
    <t>Häuslbachbrücke</t>
  </si>
  <si>
    <t>Hankerbachbrücke</t>
  </si>
  <si>
    <t>Burgschrofenbrücke</t>
  </si>
  <si>
    <t>Madseitbachbrücke</t>
  </si>
  <si>
    <t>Hangbrücke Hintertux</t>
  </si>
  <si>
    <t>Brennbichlstraße</t>
  </si>
  <si>
    <t>Brücke Tunnelportal</t>
  </si>
  <si>
    <t>Imster Innbrücke</t>
  </si>
  <si>
    <t>Gacher-Blick-Straße</t>
  </si>
  <si>
    <t>Guferbachbrücke</t>
  </si>
  <si>
    <t>Kauner Straße</t>
  </si>
  <si>
    <t>Durchlass Berneck-Kauns</t>
  </si>
  <si>
    <t>Hangbrücke Kauns-Alpenrose</t>
  </si>
  <si>
    <t>Mühlangerbachbrücke</t>
  </si>
  <si>
    <t>Oberinntalstraße</t>
  </si>
  <si>
    <t>Fendler Murgrabenbrücke</t>
  </si>
  <si>
    <t>Mühlbachlbrücke</t>
  </si>
  <si>
    <t>Christinerbachbrücke</t>
  </si>
  <si>
    <t>Breithaslachbachbrücke</t>
  </si>
  <si>
    <t>Tösener Bachbrücke II</t>
  </si>
  <si>
    <t>Tschupbachbrücke</t>
  </si>
  <si>
    <t>Schöntobelbachbrücke</t>
  </si>
  <si>
    <t>Langestheistraße</t>
  </si>
  <si>
    <t>Spidurbachbrücke</t>
  </si>
  <si>
    <t>Moostalbachbrücke</t>
  </si>
  <si>
    <t>Stanzertalstraße</t>
  </si>
  <si>
    <t>Rammlesbachbrücke</t>
  </si>
  <si>
    <t>Flirscher Griesbachbrücke</t>
  </si>
  <si>
    <t>Rosannabrücke Flirsch</t>
  </si>
  <si>
    <t>Wiesenbachdurchlass</t>
  </si>
  <si>
    <t>Wegunterf. Eilesbrücke</t>
  </si>
  <si>
    <t>Wegunterf. Wolfsgrube</t>
  </si>
  <si>
    <t>Murdurchlass</t>
  </si>
  <si>
    <t>Wegunterführung Stierwiese</t>
  </si>
  <si>
    <t>Brücke ü.d.Arlberg-Schnellstraße</t>
  </si>
  <si>
    <t>Wegunterf.Rosannabrücke</t>
  </si>
  <si>
    <t>Rosannabrücke Schnann</t>
  </si>
  <si>
    <t>Unterführung Bahnhofweg</t>
  </si>
  <si>
    <t>Schnanner Bachbrücke</t>
  </si>
  <si>
    <t>1.Gießenbachbrücke</t>
  </si>
  <si>
    <t>2.Gießenbachbrücke</t>
  </si>
  <si>
    <t>Kridlonbrücke</t>
  </si>
  <si>
    <t>Pettneuer Bachbrücke</t>
  </si>
  <si>
    <t>Bahnhofwegunterführung Pettneu</t>
  </si>
  <si>
    <t>Vadiesenbachbrücke</t>
  </si>
  <si>
    <t>Reuttener Straße</t>
  </si>
  <si>
    <t>Planseeachbrücke</t>
  </si>
  <si>
    <t>Lechbrücke Unterletzen</t>
  </si>
  <si>
    <t>Letzener Lechbrücke</t>
  </si>
  <si>
    <t>Sababachbrücke</t>
  </si>
  <si>
    <t>Lehnbachbrücke Vils</t>
  </si>
  <si>
    <t>Kühbachbrücke</t>
  </si>
  <si>
    <t>Reichenbachbrücke</t>
  </si>
  <si>
    <t>Jenbacher Straße</t>
  </si>
  <si>
    <t>Jenbacher Innbrücke</t>
  </si>
  <si>
    <t>Brücke über den Kasbach</t>
  </si>
  <si>
    <t>Halbbrücke Auffahrt Schwimmbad</t>
  </si>
  <si>
    <t>Brücke Auffahrt Schwimmbad</t>
  </si>
  <si>
    <t>Grausbrücke</t>
  </si>
  <si>
    <t>Siglbrücke</t>
  </si>
  <si>
    <t>Breitenwanger Straße</t>
  </si>
  <si>
    <t>R 20 Unterf.der Fernpass-Straße</t>
  </si>
  <si>
    <t>Hahntennjochstraße, 2.Teil</t>
  </si>
  <si>
    <t>Viehrost Hahntennjoch</t>
  </si>
  <si>
    <t>Hahntennkargrabendurchlass</t>
  </si>
  <si>
    <t>Pfafflartalbachbrücke</t>
  </si>
  <si>
    <t>Brandeggbachbrücke</t>
  </si>
  <si>
    <t>Gaimbergstraße</t>
  </si>
  <si>
    <t>Rajachstraße</t>
  </si>
  <si>
    <t>Hangbrücke Rajach</t>
  </si>
  <si>
    <t>Bodenstraße</t>
  </si>
  <si>
    <t>Drahnbachbrücke</t>
  </si>
  <si>
    <t>Stahlrohrdurchlass</t>
  </si>
  <si>
    <t>Landecker Straße</t>
  </si>
  <si>
    <t>Andreas Hofer Brücke</t>
  </si>
  <si>
    <t>Wegdurchlass bei d.A.Hofer Brücke</t>
  </si>
  <si>
    <t>Alter Bahntunnel</t>
  </si>
  <si>
    <t>3 Bögen</t>
  </si>
  <si>
    <t>Bogen km 3,06</t>
  </si>
  <si>
    <t>Bogen vor Ausweiche</t>
  </si>
  <si>
    <t>Bogen nach Ausweiche</t>
  </si>
  <si>
    <t>Hangbrücke G</t>
  </si>
  <si>
    <t>Hangbrücke E</t>
  </si>
  <si>
    <t>Hangbrücke F</t>
  </si>
  <si>
    <t>Dörferstraße</t>
  </si>
  <si>
    <t>Mühlauer Bachbrücke</t>
  </si>
  <si>
    <t>Rumer Bachbrücke</t>
  </si>
  <si>
    <t>Mittelgebirgsstraße</t>
  </si>
  <si>
    <t>testobjekt brücke</t>
  </si>
  <si>
    <t>testobjekt-galerie</t>
  </si>
  <si>
    <t>testobjekt-tunnel</t>
  </si>
  <si>
    <t>Wiesengassenbrücke</t>
  </si>
  <si>
    <t>Igler Bahndurchlass</t>
  </si>
  <si>
    <t>Schreierbachdurchlass</t>
  </si>
  <si>
    <t>Rinner Dorfbachbrücke</t>
  </si>
  <si>
    <t>Lavierenbachbrücke</t>
  </si>
  <si>
    <t>Freudenbachbrücke</t>
  </si>
  <si>
    <t>Lavierenbachdurchlass</t>
  </si>
  <si>
    <t>Zimmertalbachdurchlass</t>
  </si>
  <si>
    <t>Radweg</t>
  </si>
  <si>
    <t>Überf. Steg Zollhausbichl</t>
  </si>
  <si>
    <t>RV2 Fuß- und Radwegbrücke Musau</t>
  </si>
  <si>
    <t>ObjektID</t>
  </si>
  <si>
    <t>eingebundene Abfrage aus Datenbank: "Baut-Datenview.mdb" mit dem Namen "Datenblatt"</t>
  </si>
  <si>
    <t xml:space="preserve">B 180     </t>
  </si>
  <si>
    <t xml:space="preserve">                                                  </t>
  </si>
  <si>
    <t>A99DE83C-7DA6-43B0-89F7-4782F0A55F3E</t>
  </si>
  <si>
    <t xml:space="preserve">          </t>
  </si>
  <si>
    <t>C6397534-54AA-4D4C-8629-2CA7296B450A</t>
  </si>
  <si>
    <t>3D1ECB33-4F17-4202-9693-14715A02978A</t>
  </si>
  <si>
    <t>7712AB2B-47DB-4DF4-B609-E0E37932CCD0</t>
  </si>
  <si>
    <t>966B754C-721A-40C9-BAC1-FC9954E4200C</t>
  </si>
  <si>
    <t xml:space="preserve">Tragwerk Gemeinde                                 </t>
  </si>
  <si>
    <t>F2AC46CE-0047-426A-8345-F64FDF933ACC</t>
  </si>
  <si>
    <t xml:space="preserve">Tragwerk ÖBB                                      </t>
  </si>
  <si>
    <t>002CE74F-8CFD-48DA-9572-C8CAAA7D82EB</t>
  </si>
  <si>
    <t xml:space="preserve">Wanne                                             </t>
  </si>
  <si>
    <t>EA7DEC7A-90C1-4252-B2AF-00F75A4A0474</t>
  </si>
  <si>
    <t>6DB1737B-E202-426F-B759-8D68DC8E409A</t>
  </si>
  <si>
    <t>1229F314-8BBC-48F1-89BE-DED6CFC207A8</t>
  </si>
  <si>
    <t>E545D826-31F8-4538-9A77-3A4583B0082A</t>
  </si>
  <si>
    <t>C68ECED8-400C-11D3-9655-00002147A3F8</t>
  </si>
  <si>
    <t xml:space="preserve">B 100     </t>
  </si>
  <si>
    <t>C68ED1CC-400C-11D3-9655-00002147A3F8</t>
  </si>
  <si>
    <t>C68ECC54-400C-11D3-9655-00002147A3F8</t>
  </si>
  <si>
    <t>C68ECC55-400C-11D3-9655-00002147A3F8</t>
  </si>
  <si>
    <t>C68ECC57-400C-11D3-9655-00002147A3F8</t>
  </si>
  <si>
    <t>C68ECC58-400C-11D3-9655-00002147A3F8</t>
  </si>
  <si>
    <t>C68ECC59-400C-11D3-9655-00002147A3F8</t>
  </si>
  <si>
    <t>C68ECC5A-400C-11D3-9655-00002147A3F8</t>
  </si>
  <si>
    <t>C68ECC5B-400C-11D3-9655-00002147A3F8</t>
  </si>
  <si>
    <t>C68ECC5C-400C-11D3-9655-00002147A3F8</t>
  </si>
  <si>
    <t>7B933F1C-0758-44C8-820A-59751E442FDF</t>
  </si>
  <si>
    <t>C68ECC5D-400C-11D3-9655-00002147A3F8</t>
  </si>
  <si>
    <t>C68ED1FC-400C-11D3-9655-00002147A3F8</t>
  </si>
  <si>
    <t>C68ECC5E-400C-11D3-9655-00002147A3F8</t>
  </si>
  <si>
    <t>C68ED116-400C-11D3-9655-00002147A3F8</t>
  </si>
  <si>
    <t>C68ED117-400C-11D3-9655-00002147A3F8</t>
  </si>
  <si>
    <t>C68ED118-400C-11D3-9655-00002147A3F8</t>
  </si>
  <si>
    <t>C68ECC5F-400C-11D3-9655-00002147A3F8</t>
  </si>
  <si>
    <t>C68ED1C8-400C-11D3-9655-00002147A3F8</t>
  </si>
  <si>
    <t>C68ED1C9-400C-11D3-9655-00002147A3F8</t>
  </si>
  <si>
    <t>C68ECC60-400C-11D3-9655-00002147A3F8</t>
  </si>
  <si>
    <t>C68ED1CA-400C-11D3-9655-00002147A3F8</t>
  </si>
  <si>
    <t>C68ECC61-400C-11D3-9655-00002147A3F8</t>
  </si>
  <si>
    <t>C68ECC62-400C-11D3-9655-00002147A3F8</t>
  </si>
  <si>
    <t>C68ECC63-400C-11D3-9655-00002147A3F8</t>
  </si>
  <si>
    <t>C68ECC64-400C-11D3-9655-00002147A3F8</t>
  </si>
  <si>
    <t>C68ECC65-400C-11D3-9655-00002147A3F8</t>
  </si>
  <si>
    <t>C68ECC66-400C-11D3-9655-00002147A3F8</t>
  </si>
  <si>
    <t>C68ECC67-400C-11D3-9655-00002147A3F8</t>
  </si>
  <si>
    <t>C68ECC68-400C-11D3-9655-00002147A3F8</t>
  </si>
  <si>
    <t>C68ECC69-400C-11D3-9655-00002147A3F8</t>
  </si>
  <si>
    <t>C68ECC6A-400C-11D3-9655-00002147A3F8</t>
  </si>
  <si>
    <t>C68ECC6B-400C-11D3-9655-00002147A3F8</t>
  </si>
  <si>
    <t>C68ECC6C-400C-11D3-9655-00002147A3F8</t>
  </si>
  <si>
    <t>C68ECC6D-400C-11D3-9655-00002147A3F8</t>
  </si>
  <si>
    <t>C8115E1B-08E9-4535-9FF0-77DBA3B4B2EF</t>
  </si>
  <si>
    <t>A867FAE2-58E6-11D5-826B-0050BF32E31A</t>
  </si>
  <si>
    <t>A867FAF2-58E6-11D5-826B-0050BF32E31A</t>
  </si>
  <si>
    <t>A867FAF3-58E6-11D5-826B-0050BF32E31A</t>
  </si>
  <si>
    <t>A867FAF4-58E6-11D5-826B-0050BF32E31A</t>
  </si>
  <si>
    <t>A867FAF5-58E6-11D5-826B-0050BF32E31A</t>
  </si>
  <si>
    <t>C68ECC6F-400C-11D3-9655-00002147A3F8</t>
  </si>
  <si>
    <t>C68ECC70-400C-11D3-9655-00002147A3F8</t>
  </si>
  <si>
    <t>C68ECC71-400C-11D3-9655-00002147A3F8</t>
  </si>
  <si>
    <t>C68ECC72-400C-11D3-9655-00002147A3F8</t>
  </si>
  <si>
    <t>C68ED1CD-400C-11D3-9655-00002147A3F8</t>
  </si>
  <si>
    <t>C68ECC73-400C-11D3-9655-00002147A3F8</t>
  </si>
  <si>
    <t>C68ECC74-400C-11D3-9655-00002147A3F8</t>
  </si>
  <si>
    <t>F4400DC9-5AFF-4679-9BF3-979329117539</t>
  </si>
  <si>
    <t>C68ECC75-400C-11D3-9655-00002147A3F8</t>
  </si>
  <si>
    <t xml:space="preserve">B 107     </t>
  </si>
  <si>
    <t xml:space="preserve">Überkopfwegweiser                                 </t>
  </si>
  <si>
    <t>488B6E62-902D-47BA-9B4A-3A83A02A3D3B</t>
  </si>
  <si>
    <t>C68ECC76-400C-11D3-9655-00002147A3F8</t>
  </si>
  <si>
    <t>C68ECC77-400C-11D3-9655-00002147A3F8</t>
  </si>
  <si>
    <t>C68ECC78-400C-11D3-9655-00002147A3F8</t>
  </si>
  <si>
    <t>C68ECC79-400C-11D3-9655-00002147A3F8</t>
  </si>
  <si>
    <t>C68ECC7A-400C-11D3-9655-00002147A3F8</t>
  </si>
  <si>
    <t>C68ECC7B-400C-11D3-9655-00002147A3F8</t>
  </si>
  <si>
    <t xml:space="preserve">B 107a    </t>
  </si>
  <si>
    <t>C68ECC7C-400C-11D3-9655-00002147A3F8</t>
  </si>
  <si>
    <t>C68ECC7D-400C-11D3-9655-00002147A3F8</t>
  </si>
  <si>
    <t>C68ECC7E-400C-11D3-9655-00002147A3F8</t>
  </si>
  <si>
    <t>C68ECC7F-400C-11D3-9655-00002147A3F8</t>
  </si>
  <si>
    <t xml:space="preserve">B 108     </t>
  </si>
  <si>
    <t>C68ED1CB-400C-11D3-9655-00002147A3F8</t>
  </si>
  <si>
    <t>C68ECC80-400C-11D3-9655-00002147A3F8</t>
  </si>
  <si>
    <t>C68ECC81-400C-11D3-9655-00002147A3F8</t>
  </si>
  <si>
    <t>C68ECC82-400C-11D3-9655-00002147A3F8</t>
  </si>
  <si>
    <t>C68ECC83-400C-11D3-9655-00002147A3F8</t>
  </si>
  <si>
    <t>C68ECC84-400C-11D3-9655-00002147A3F8</t>
  </si>
  <si>
    <t>C68ECC85-400C-11D3-9655-00002147A3F8</t>
  </si>
  <si>
    <t>C68ECC86-400C-11D3-9655-00002147A3F8</t>
  </si>
  <si>
    <t>C68ECC87-400C-11D3-9655-00002147A3F8</t>
  </si>
  <si>
    <t>C68ECC88-400C-11D3-9655-00002147A3F8</t>
  </si>
  <si>
    <t>C68ECC89-400C-11D3-9655-00002147A3F8</t>
  </si>
  <si>
    <t>C68ECC8A-400C-11D3-9655-00002147A3F8</t>
  </si>
  <si>
    <t>C68ECC8B-400C-11D3-9655-00002147A3F8</t>
  </si>
  <si>
    <t>C68ECC8C-400C-11D3-9655-00002147A3F8</t>
  </si>
  <si>
    <t>C68ECC8D-400C-11D3-9655-00002147A3F8</t>
  </si>
  <si>
    <t>C68ECC8E-400C-11D3-9655-00002147A3F8</t>
  </si>
  <si>
    <t>C68ECC8F-400C-11D3-9655-00002147A3F8</t>
  </si>
  <si>
    <t>C68ECC90-400C-11D3-9655-00002147A3F8</t>
  </si>
  <si>
    <t>C68ECC91-400C-11D3-9655-00002147A3F8</t>
  </si>
  <si>
    <t>BB8BA1A6-6AC7-11D5-8037-0000F6CA070A</t>
  </si>
  <si>
    <t>C68ECC92-400C-11D3-9655-00002147A3F8</t>
  </si>
  <si>
    <t>C68ECC93-400C-11D3-9655-00002147A3F8</t>
  </si>
  <si>
    <t>C68ED1FF-400C-11D3-9655-00002147A3F8</t>
  </si>
  <si>
    <t>C68ECC94-400C-11D3-9655-00002147A3F8</t>
  </si>
  <si>
    <t>C68ECC95-400C-11D3-9655-00002147A3F8</t>
  </si>
  <si>
    <t xml:space="preserve">B 111     </t>
  </si>
  <si>
    <t>C68ECC96-400C-11D3-9655-00002147A3F8</t>
  </si>
  <si>
    <t>10926C3D-6E2E-4D52-9335-872AB49AD2D4</t>
  </si>
  <si>
    <t>54C38139-EE64-40BD-9453-77FC25C3B389</t>
  </si>
  <si>
    <t>C68ECC97-400C-11D3-9655-00002147A3F8</t>
  </si>
  <si>
    <t>C68ECC98-400C-11D3-9655-00002147A3F8</t>
  </si>
  <si>
    <t>EF782C6E-9F03-4DA2-8C9E-8439B08CFE46</t>
  </si>
  <si>
    <t>C68ECC99-400C-11D3-9655-00002147A3F8</t>
  </si>
  <si>
    <t>C68ECC9A-400C-11D3-9655-00002147A3F8</t>
  </si>
  <si>
    <t>C68ECC9B-400C-11D3-9655-00002147A3F8</t>
  </si>
  <si>
    <t>C68ECC9C-400C-11D3-9655-00002147A3F8</t>
  </si>
  <si>
    <t>C68ED204-400C-11D3-9655-00002147A3F8</t>
  </si>
  <si>
    <t>C68ED205-400C-11D3-9655-00002147A3F8</t>
  </si>
  <si>
    <t>C68ED206-400C-11D3-9655-00002147A3F8</t>
  </si>
  <si>
    <t>C68ECC9D-400C-11D3-9655-00002147A3F8</t>
  </si>
  <si>
    <t>C68ECC9E-400C-11D3-9655-00002147A3F8</t>
  </si>
  <si>
    <t>C68ECC9F-400C-11D3-9655-00002147A3F8</t>
  </si>
  <si>
    <t xml:space="preserve">B 161     </t>
  </si>
  <si>
    <t>C68ECCA0-400C-11D3-9655-00002147A3F8</t>
  </si>
  <si>
    <t>C68ECCA1-400C-11D3-9655-00002147A3F8</t>
  </si>
  <si>
    <t>C68ECCA2-400C-11D3-9655-00002147A3F8</t>
  </si>
  <si>
    <t>C68ECCA3-400C-11D3-9655-00002147A3F8</t>
  </si>
  <si>
    <t>C68ECCA4-400C-11D3-9655-00002147A3F8</t>
  </si>
  <si>
    <t>C68ECCA5-400C-11D3-9655-00002147A3F8</t>
  </si>
  <si>
    <t>C68ECCA6-400C-11D3-9655-00002147A3F8</t>
  </si>
  <si>
    <t>C68ECCA7-400C-11D3-9655-00002147A3F8</t>
  </si>
  <si>
    <t>C68ECCA8-400C-11D3-9655-00002147A3F8</t>
  </si>
  <si>
    <t>C68ECCA9-400C-11D3-9655-00002147A3F8</t>
  </si>
  <si>
    <t>C68ECCAA-400C-11D3-9655-00002147A3F8</t>
  </si>
  <si>
    <t>C68ECCAB-400C-11D3-9655-00002147A3F8</t>
  </si>
  <si>
    <t>C68ECCAC-400C-11D3-9655-00002147A3F8</t>
  </si>
  <si>
    <t>C68ECCAD-400C-11D3-9655-00002147A3F8</t>
  </si>
  <si>
    <t>C68ECCAE-400C-11D3-9655-00002147A3F8</t>
  </si>
  <si>
    <t>C68ECCAF-400C-11D3-9655-00002147A3F8</t>
  </si>
  <si>
    <t>C68ECCB0-400C-11D3-9655-00002147A3F8</t>
  </si>
  <si>
    <t>C68ECCB1-400C-11D3-9655-00002147A3F8</t>
  </si>
  <si>
    <t>C68ECCB2-400C-11D3-9655-00002147A3F8</t>
  </si>
  <si>
    <t>C68ECCB3-400C-11D3-9655-00002147A3F8</t>
  </si>
  <si>
    <t>C68ECCB4-400C-11D3-9655-00002147A3F8</t>
  </si>
  <si>
    <t>C68ECCB5-400C-11D3-9655-00002147A3F8</t>
  </si>
  <si>
    <t>C68ECCB6-400C-11D3-9655-00002147A3F8</t>
  </si>
  <si>
    <t>C68ECCB7-400C-11D3-9655-00002147A3F8</t>
  </si>
  <si>
    <t>957BCCAF-10BF-40BC-B346-CE05ACADA055</t>
  </si>
  <si>
    <t>C68ECCB8-400C-11D3-9655-00002147A3F8</t>
  </si>
  <si>
    <t>C68ECCB9-400C-11D3-9655-00002147A3F8</t>
  </si>
  <si>
    <t>C68ECCBA-400C-11D3-9655-00002147A3F8</t>
  </si>
  <si>
    <t>C68ED162-400C-11D3-9655-00002147A3F8</t>
  </si>
  <si>
    <t>C68ECCBB-400C-11D3-9655-00002147A3F8</t>
  </si>
  <si>
    <t>C68ECCBC-400C-11D3-9655-00002147A3F8</t>
  </si>
  <si>
    <t>C68ECCBD-400C-11D3-9655-00002147A3F8</t>
  </si>
  <si>
    <t>A867FAFC-58E6-11D5-826B-0050BF32E31A</t>
  </si>
  <si>
    <t>A867FAFD-58E6-11D5-826B-0050BF32E31A</t>
  </si>
  <si>
    <t>A867FAFE-58E6-11D5-826B-0050BF32E31A</t>
  </si>
  <si>
    <t>C68ECCC1-400C-11D3-9655-00002147A3F8</t>
  </si>
  <si>
    <t>C68ECCC2-400C-11D3-9655-00002147A3F8</t>
  </si>
  <si>
    <t>8A7D5C75-8D63-4F40-B965-BBDF16F599DF</t>
  </si>
  <si>
    <t>C68ECCC3-400C-11D3-9655-00002147A3F8</t>
  </si>
  <si>
    <t xml:space="preserve">B 164     </t>
  </si>
  <si>
    <t>C68ECCC4-400C-11D3-9655-00002147A3F8</t>
  </si>
  <si>
    <t>C68ECCC5-400C-11D3-9655-00002147A3F8</t>
  </si>
  <si>
    <t>C68ECCC6-400C-11D3-9655-00002147A3F8</t>
  </si>
  <si>
    <t>C68ECCC7-400C-11D3-9655-00002147A3F8</t>
  </si>
  <si>
    <t>C68ECCC8-400C-11D3-9655-00002147A3F8</t>
  </si>
  <si>
    <t>C68ECCC9-400C-11D3-9655-00002147A3F8</t>
  </si>
  <si>
    <t>C68ECCCA-400C-11D3-9655-00002147A3F8</t>
  </si>
  <si>
    <t>C68ECCCB-400C-11D3-9655-00002147A3F8</t>
  </si>
  <si>
    <t>C68ECCCC-400C-11D3-9655-00002147A3F8</t>
  </si>
  <si>
    <t>C68ECCCD-400C-11D3-9655-00002147A3F8</t>
  </si>
  <si>
    <t>C68ECCCE-400C-11D3-9655-00002147A3F8</t>
  </si>
  <si>
    <t>C68ECCCF-400C-11D3-9655-00002147A3F8</t>
  </si>
  <si>
    <t>C68ECCD0-400C-11D3-9655-00002147A3F8</t>
  </si>
  <si>
    <t>C68ECCD1-400C-11D3-9655-00002147A3F8</t>
  </si>
  <si>
    <t>C68ECCD2-400C-11D3-9655-00002147A3F8</t>
  </si>
  <si>
    <t>C68ECCD3-400C-11D3-9655-00002147A3F8</t>
  </si>
  <si>
    <t>C68ECCD4-400C-11D3-9655-00002147A3F8</t>
  </si>
  <si>
    <t>C68ECCD5-400C-11D3-9655-00002147A3F8</t>
  </si>
  <si>
    <t>C68ECCD6-400C-11D3-9655-00002147A3F8</t>
  </si>
  <si>
    <t>C68ECCD7-400C-11D3-9655-00002147A3F8</t>
  </si>
  <si>
    <t>C68ECCD8-400C-11D3-9655-00002147A3F8</t>
  </si>
  <si>
    <t>C68ECCD9-400C-11D3-9655-00002147A3F8</t>
  </si>
  <si>
    <t>C68ECCDA-400C-11D3-9655-00002147A3F8</t>
  </si>
  <si>
    <t>C68ECCDB-400C-11D3-9655-00002147A3F8</t>
  </si>
  <si>
    <t>C68ECCDC-400C-11D3-9655-00002147A3F8</t>
  </si>
  <si>
    <t xml:space="preserve">B 165     </t>
  </si>
  <si>
    <t>C68ECCDD-400C-11D3-9655-00002147A3F8</t>
  </si>
  <si>
    <t>72188C63-0B8A-428C-A687-036446638E33</t>
  </si>
  <si>
    <t>C68ECCDE-400C-11D3-9655-00002147A3F8</t>
  </si>
  <si>
    <t>C68ECCDF-400C-11D3-9655-00002147A3F8</t>
  </si>
  <si>
    <t>293AC2DC-A9C9-4D47-92E5-D3CE88AAAD01</t>
  </si>
  <si>
    <t>BBFB0DF4-D90F-4D16-8AE6-2F72611D126D</t>
  </si>
  <si>
    <t>C68ECCE0-400C-11D3-9655-00002147A3F8</t>
  </si>
  <si>
    <t>C68ECCE1-400C-11D3-9655-00002147A3F8</t>
  </si>
  <si>
    <t>C68ECCE2-400C-11D3-9655-00002147A3F8</t>
  </si>
  <si>
    <t>C68ECCE3-400C-11D3-9655-00002147A3F8</t>
  </si>
  <si>
    <t>AE6B1FEE-2192-4729-832D-88ADF66B7DFB</t>
  </si>
  <si>
    <t>C68ECCE4-400C-11D3-9655-00002147A3F8</t>
  </si>
  <si>
    <t>C68ECCE5-400C-11D3-9655-00002147A3F8</t>
  </si>
  <si>
    <t>C68ECCE6-400C-11D3-9655-00002147A3F8</t>
  </si>
  <si>
    <t>C68ECCE7-400C-11D3-9655-00002147A3F8</t>
  </si>
  <si>
    <t>C68ECCE8-400C-11D3-9655-00002147A3F8</t>
  </si>
  <si>
    <t>C68ECCE9-400C-11D3-9655-00002147A3F8</t>
  </si>
  <si>
    <t>29869867-F5F1-4BDC-B344-86CB5940EB49</t>
  </si>
  <si>
    <t>C68ECCEB-400C-11D3-9655-00002147A3F8</t>
  </si>
  <si>
    <t>C68ECCEC-400C-11D3-9655-00002147A3F8</t>
  </si>
  <si>
    <t>C68ECCED-400C-11D3-9655-00002147A3F8</t>
  </si>
  <si>
    <t>C68ECCEE-400C-11D3-9655-00002147A3F8</t>
  </si>
  <si>
    <t>C68ECCEF-400C-11D3-9655-00002147A3F8</t>
  </si>
  <si>
    <t>C68ECCF0-400C-11D3-9655-00002147A3F8</t>
  </si>
  <si>
    <t>C68ECCF1-400C-11D3-9655-00002147A3F8</t>
  </si>
  <si>
    <t>C68ECCF2-400C-11D3-9655-00002147A3F8</t>
  </si>
  <si>
    <t>C68ECCF3-400C-11D3-9655-00002147A3F8</t>
  </si>
  <si>
    <t>C68ECCF4-400C-11D3-9655-00002147A3F8</t>
  </si>
  <si>
    <t>C68ECCF5-400C-11D3-9655-00002147A3F8</t>
  </si>
  <si>
    <t>C68ECCF6-400C-11D3-9655-00002147A3F8</t>
  </si>
  <si>
    <t>C68ECCF7-400C-11D3-9655-00002147A3F8</t>
  </si>
  <si>
    <t>C68ECCF8-400C-11D3-9655-00002147A3F8</t>
  </si>
  <si>
    <t>C68ECCF9-400C-11D3-9655-00002147A3F8</t>
  </si>
  <si>
    <t>C68ECCFA-400C-11D3-9655-00002147A3F8</t>
  </si>
  <si>
    <t>4542E48B-7749-454E-88B2-2D9F68F0DEF0</t>
  </si>
  <si>
    <t>C68ECCFB-400C-11D3-9655-00002147A3F8</t>
  </si>
  <si>
    <t xml:space="preserve">B 169     </t>
  </si>
  <si>
    <t>B4B12171-8F15-43C1-BA67-54E2CC8BD2AF</t>
  </si>
  <si>
    <t>6656D55E-1481-41FA-8CD6-F85E430318DA</t>
  </si>
  <si>
    <t>859A6496-E35B-44B1-922A-ADC66A2E4E18</t>
  </si>
  <si>
    <t>C68ECCFF-400C-11D3-9655-00002147A3F8</t>
  </si>
  <si>
    <t>C68ECD00-400C-11D3-9655-00002147A3F8</t>
  </si>
  <si>
    <t xml:space="preserve">Portal Wiesing                                    </t>
  </si>
  <si>
    <t>BB8BA1A8-6AC7-11D5-8037-0000F6CA070A</t>
  </si>
  <si>
    <t xml:space="preserve">bergmännischer Tunnel                             </t>
  </si>
  <si>
    <t>BB8BA1A9-6AC7-11D5-8037-0000F6CA070A</t>
  </si>
  <si>
    <t xml:space="preserve">Portal Schlitters                                 </t>
  </si>
  <si>
    <t>BB8BA1AA-6AC7-11D5-8037-0000F6CA070A</t>
  </si>
  <si>
    <t>C68ECD01-400C-11D3-9655-00002147A3F8</t>
  </si>
  <si>
    <t>C68ECD02-400C-11D3-9655-00002147A3F8</t>
  </si>
  <si>
    <t>52B6558C-D08C-41E1-A77F-9B175FCC1233</t>
  </si>
  <si>
    <t>C68ECD03-400C-11D3-9655-00002147A3F8</t>
  </si>
  <si>
    <t>C68ECD04-400C-11D3-9655-00002147A3F8</t>
  </si>
  <si>
    <t>C68ED1CE-400C-11D3-9655-00002147A3F8</t>
  </si>
  <si>
    <t>C68ECD05-400C-11D3-9655-00002147A3F8</t>
  </si>
  <si>
    <t>C68ECD06-400C-11D3-9655-00002147A3F8</t>
  </si>
  <si>
    <t>C68ECD07-400C-11D3-9655-00002147A3F8</t>
  </si>
  <si>
    <t>C68ECD08-400C-11D3-9655-00002147A3F8</t>
  </si>
  <si>
    <t>C68ECD09-400C-11D3-9655-00002147A3F8</t>
  </si>
  <si>
    <t>C68ECD0A-400C-11D3-9655-00002147A3F8</t>
  </si>
  <si>
    <t>C68ECD0B-400C-11D3-9655-00002147A3F8</t>
  </si>
  <si>
    <t xml:space="preserve">Uferbegleitwegbrücke                              </t>
  </si>
  <si>
    <t>DD92F2B7-BC4A-4C46-B085-1CC52C3B0F70</t>
  </si>
  <si>
    <t>452FEF9E-E2B9-4135-8839-53CB289F4E27</t>
  </si>
  <si>
    <t>200007DA-DEC2-49BC-BDD3-A988F7490139</t>
  </si>
  <si>
    <t>07DDD4FA-C01A-45CA-825B-AAE9C92A3377</t>
  </si>
  <si>
    <t>C68ECD0C-400C-11D3-9655-00002147A3F8</t>
  </si>
  <si>
    <t>C68ECD0D-400C-11D3-9655-00002147A3F8</t>
  </si>
  <si>
    <t>C68ECD0E-400C-11D3-9655-00002147A3F8</t>
  </si>
  <si>
    <t>5743578A-96B1-4C8C-B184-9AC7BEF55638</t>
  </si>
  <si>
    <t>B0EF1DBC-C7E0-4230-9128-1A6696F24DC9</t>
  </si>
  <si>
    <t>36A554EF-970A-478B-BE50-AC2496EEC769</t>
  </si>
  <si>
    <t>F269051A-2338-4449-8EC2-62D39DC8D9B2</t>
  </si>
  <si>
    <t>41C6FDFE-877A-4BB3-A158-BA911CFD692B</t>
  </si>
  <si>
    <t>C68ECD10-400C-11D3-9655-00002147A3F8</t>
  </si>
  <si>
    <t>014684BE-2F75-4F14-AC0D-F77CA73A021B</t>
  </si>
  <si>
    <t>3A3A5227-AB24-4E8F-8AD7-EA6261CD39BB</t>
  </si>
  <si>
    <t>4975FFEE-96E9-4047-AD52-C181B503FF74</t>
  </si>
  <si>
    <t>F3212184-7414-473B-8BA6-937AD7263976</t>
  </si>
  <si>
    <t>F0AE460B-841F-470B-AB1B-C5D194A7DF39</t>
  </si>
  <si>
    <t>17B31EBD-BB9D-454F-A8DA-577A94B41132</t>
  </si>
  <si>
    <t>092C95B2-AD52-4C30-BEEE-5206FD800E1F</t>
  </si>
  <si>
    <t>440BE0B1-A549-4188-B2B2-3C6ED7F1902B</t>
  </si>
  <si>
    <t>2ADF71EC-2637-4AB3-A4CB-028C69311D10</t>
  </si>
  <si>
    <t>44DD3A86-FBAA-489A-931E-2FE1A1841C35</t>
  </si>
  <si>
    <t>C68ECD16-400C-11D3-9655-00002147A3F8</t>
  </si>
  <si>
    <t xml:space="preserve">Uferbegleitwegdurchlass                           </t>
  </si>
  <si>
    <t>BED845AE-46AA-4991-B042-59FD855933C9</t>
  </si>
  <si>
    <t>1965CFE4-3981-42CA-93A3-A6C430CA3A72</t>
  </si>
  <si>
    <t>C68ECD17-400C-11D3-9655-00002147A3F8</t>
  </si>
  <si>
    <t>8C7B8243-D882-49CF-9AB1-98D5A391D4A6</t>
  </si>
  <si>
    <t>C68ECD18-400C-11D3-9655-00002147A3F8</t>
  </si>
  <si>
    <t>4C127238-AB0D-4113-A81A-BFB0E18C4A21</t>
  </si>
  <si>
    <t>6B575E01-CF38-4FC4-AFA7-8B414EE6A19A</t>
  </si>
  <si>
    <t>C68ECD19-400C-11D3-9655-00002147A3F8</t>
  </si>
  <si>
    <t>C68ECD1A-400C-11D3-9655-00002147A3F8</t>
  </si>
  <si>
    <t>C68ECD1B-400C-11D3-9655-00002147A3F8</t>
  </si>
  <si>
    <t>C68ECD1C-400C-11D3-9655-00002147A3F8</t>
  </si>
  <si>
    <t>C68ECD1D-400C-11D3-9655-00002147A3F8</t>
  </si>
  <si>
    <t>C68ECCFD-400C-11D3-9655-00002147A3F8</t>
  </si>
  <si>
    <t>C68ECCFE-400C-11D3-9655-00002147A3F8</t>
  </si>
  <si>
    <t>1E323F2A-E6D3-4BE5-B372-8ECA0AE9E577</t>
  </si>
  <si>
    <t>C68ECD1E-400C-11D3-9655-00002147A3F8</t>
  </si>
  <si>
    <t>C68ECD1F-400C-11D3-9655-00002147A3F8</t>
  </si>
  <si>
    <t>C68ECD20-400C-11D3-9655-00002147A3F8</t>
  </si>
  <si>
    <t>C68ECD21-400C-11D3-9655-00002147A3F8</t>
  </si>
  <si>
    <t>C68ECD22-400C-11D3-9655-00002147A3F8</t>
  </si>
  <si>
    <t>C68ECD23-400C-11D3-9655-00002147A3F8</t>
  </si>
  <si>
    <t>C68ECD24-400C-11D3-9655-00002147A3F8</t>
  </si>
  <si>
    <t>C68ECD25-400C-11D3-9655-00002147A3F8</t>
  </si>
  <si>
    <t>C68ECD26-400C-11D3-9655-00002147A3F8</t>
  </si>
  <si>
    <t>C68ECD27-400C-11D3-9655-00002147A3F8</t>
  </si>
  <si>
    <t>C68ED208-400C-11D3-9655-00002147A3F8</t>
  </si>
  <si>
    <t>C68ED207-400C-11D3-9655-00002147A3F8</t>
  </si>
  <si>
    <t>1051851A-2F35-4271-AB78-BF43BCF27185</t>
  </si>
  <si>
    <t>B94BBE61-4DAB-477A-A5DB-C03B24E71670</t>
  </si>
  <si>
    <t>E7742106-207F-4CA0-8884-74205E758C47</t>
  </si>
  <si>
    <t>A5ECE3E1-5856-4498-8780-ED6F876B6122</t>
  </si>
  <si>
    <t>E64B550B-B3E2-4C1D-BD95-2FB26CCB4F8B</t>
  </si>
  <si>
    <t>30A4DDAF-F54B-4F37-9F10-A36F7FA7844E</t>
  </si>
  <si>
    <t>39294C4B-0D36-4E91-9CD0-70B6876359D7</t>
  </si>
  <si>
    <t>05B52274-377D-4712-9CD5-BACFCD0AD167</t>
  </si>
  <si>
    <t>099DFCCF-215F-4417-BF99-78CBBFDD2970</t>
  </si>
  <si>
    <t xml:space="preserve">Bogen Altbestand                                  </t>
  </si>
  <si>
    <t>C68ECD28-400C-11D3-9655-00002147A3F8</t>
  </si>
  <si>
    <t xml:space="preserve">Stahlbetonplatte                                  </t>
  </si>
  <si>
    <t>DA039FAE-C445-49F1-AF2A-8A3D8F65B9C7</t>
  </si>
  <si>
    <t>BB8BA1B0-6AC7-11D5-8037-0000F6CA070A</t>
  </si>
  <si>
    <t>BB8BA1B2-6AC7-11D5-8037-0000F6CA070A</t>
  </si>
  <si>
    <t>C68ECD29-400C-11D3-9655-00002147A3F8</t>
  </si>
  <si>
    <t>BB8BA1B7-6AC7-11D5-8037-0000F6CA070A</t>
  </si>
  <si>
    <t>BB8BA1BA-6AC7-11D5-8037-0000F6CA070A</t>
  </si>
  <si>
    <t>C68ECD2A-400C-11D3-9655-00002147A3F8</t>
  </si>
  <si>
    <t>BB8BA1BC-6AC7-11D5-8037-0000F6CA070A</t>
  </si>
  <si>
    <t>C68ECD2B-400C-11D3-9655-00002147A3F8</t>
  </si>
  <si>
    <t>C68ECD2C-400C-11D3-9655-00002147A3F8</t>
  </si>
  <si>
    <t>C68ECD2D-400C-11D3-9655-00002147A3F8</t>
  </si>
  <si>
    <t xml:space="preserve">B 170     </t>
  </si>
  <si>
    <t>FD3B7CC5-2582-4757-B681-D737CB8EA5DE</t>
  </si>
  <si>
    <t>7A3C062B-8A32-4705-8FCC-61060FA50FDF</t>
  </si>
  <si>
    <t>C68ECD32-400C-11D3-9655-00002147A3F8</t>
  </si>
  <si>
    <t>C68ECD33-400C-11D3-9655-00002147A3F8</t>
  </si>
  <si>
    <t>C68ECD34-400C-11D3-9655-00002147A3F8</t>
  </si>
  <si>
    <t>C68ECD35-400C-11D3-9655-00002147A3F8</t>
  </si>
  <si>
    <t>C68ECD36-400C-11D3-9655-00002147A3F8</t>
  </si>
  <si>
    <t>C68ECD37-400C-11D3-9655-00002147A3F8</t>
  </si>
  <si>
    <t>C68ECD38-400C-11D3-9655-00002147A3F8</t>
  </si>
  <si>
    <t>C68ECD39-400C-11D3-9655-00002147A3F8</t>
  </si>
  <si>
    <t>C68ECD3A-400C-11D3-9655-00002147A3F8</t>
  </si>
  <si>
    <t>C68ECD3B-400C-11D3-9655-00002147A3F8</t>
  </si>
  <si>
    <t>C68ECD3C-400C-11D3-9655-00002147A3F8</t>
  </si>
  <si>
    <t>C68ED1DA-400C-11D3-9655-00002147A3F8</t>
  </si>
  <si>
    <t>C68ED1DB-400C-11D3-9655-00002147A3F8</t>
  </si>
  <si>
    <t>C68ED1DC-400C-11D3-9655-00002147A3F8</t>
  </si>
  <si>
    <t>C68ED1DD-400C-11D3-9655-00002147A3F8</t>
  </si>
  <si>
    <t>C68ED1DE-400C-11D3-9655-00002147A3F8</t>
  </si>
  <si>
    <t>C68ECD3D-400C-11D3-9655-00002147A3F8</t>
  </si>
  <si>
    <t>C68ECD3E-400C-11D3-9655-00002147A3F8</t>
  </si>
  <si>
    <t>C68ECD3F-400C-11D3-9655-00002147A3F8</t>
  </si>
  <si>
    <t>C68ECD40-400C-11D3-9655-00002147A3F8</t>
  </si>
  <si>
    <t>C68ECD41-400C-11D3-9655-00002147A3F8</t>
  </si>
  <si>
    <t>C68ECD42-400C-11D3-9655-00002147A3F8</t>
  </si>
  <si>
    <t>C68ECD43-400C-11D3-9655-00002147A3F8</t>
  </si>
  <si>
    <t>C68ECD44-400C-11D3-9655-00002147A3F8</t>
  </si>
  <si>
    <t>C68ECD45-400C-11D3-9655-00002147A3F8</t>
  </si>
  <si>
    <t>C7F5E324-EACE-4F11-9B01-4246CE58AD72</t>
  </si>
  <si>
    <t>CF49EABF-055E-4979-90E3-46205F5BF337</t>
  </si>
  <si>
    <t>BE680ED4-C019-45B0-AF3A-F316FF2431BB</t>
  </si>
  <si>
    <t>02B47ADB-E198-4DF2-A758-A6CFD89DFF71</t>
  </si>
  <si>
    <t>3F7C336D-FFBA-4327-A8D8-B5F7B421E102</t>
  </si>
  <si>
    <t>06818115-B180-4A2D-A770-2E1529504188</t>
  </si>
  <si>
    <t>EF03B883-EA1A-408C-AE47-99F2525E083E</t>
  </si>
  <si>
    <t>C68ECD48-400C-11D3-9655-00002147A3F8</t>
  </si>
  <si>
    <t>C68ECD49-400C-11D3-9655-00002147A3F8</t>
  </si>
  <si>
    <t>C68ED1EC-400C-11D3-9655-00002147A3F8</t>
  </si>
  <si>
    <t>C68ED1ED-400C-11D3-9655-00002147A3F8</t>
  </si>
  <si>
    <t>C68ED1EE-400C-11D3-9655-00002147A3F8</t>
  </si>
  <si>
    <t>BB8BA1BE-6AC7-11D5-8037-0000F6CA070A</t>
  </si>
  <si>
    <t>519E823A-B27E-43C3-8D13-31FB2F91A092</t>
  </si>
  <si>
    <t>C68ED1EF-400C-11D3-9655-00002147A3F8</t>
  </si>
  <si>
    <t>C68ECD4A-400C-11D3-9655-00002147A3F8</t>
  </si>
  <si>
    <t>C68ECD4B-400C-11D3-9655-00002147A3F8</t>
  </si>
  <si>
    <t>C68ECD4D-400C-11D3-9655-00002147A3F8</t>
  </si>
  <si>
    <t>BB8BA1C0-6AC7-11D5-8037-0000F6CA070A</t>
  </si>
  <si>
    <t>C68ECD4E-400C-11D3-9655-00002147A3F8</t>
  </si>
  <si>
    <t xml:space="preserve">B 171     </t>
  </si>
  <si>
    <t>C68ECD4F-400C-11D3-9655-00002147A3F8</t>
  </si>
  <si>
    <t>C68ECD50-400C-11D3-9655-00002147A3F8</t>
  </si>
  <si>
    <t>C68ECD51-400C-11D3-9655-00002147A3F8</t>
  </si>
  <si>
    <t>C68ECD52-400C-11D3-9655-00002147A3F8</t>
  </si>
  <si>
    <t>C68ECD53-400C-11D3-9655-00002147A3F8</t>
  </si>
  <si>
    <t>C68ECD55-400C-11D3-9655-00002147A3F8</t>
  </si>
  <si>
    <t>C68ECD56-400C-11D3-9655-00002147A3F8</t>
  </si>
  <si>
    <t>C68ECD57-400C-11D3-9655-00002147A3F8</t>
  </si>
  <si>
    <t>C68ECD58-400C-11D3-9655-00002147A3F8</t>
  </si>
  <si>
    <t>C68ECD59-400C-11D3-9655-00002147A3F8</t>
  </si>
  <si>
    <t>C68ECD5A-400C-11D3-9655-00002147A3F8</t>
  </si>
  <si>
    <t>C68ECD5B-400C-11D3-9655-00002147A3F8</t>
  </si>
  <si>
    <t>C68ECD5C-400C-11D3-9655-00002147A3F8</t>
  </si>
  <si>
    <t>C68ECD5D-400C-11D3-9655-00002147A3F8</t>
  </si>
  <si>
    <t>C68ECD5E-400C-11D3-9655-00002147A3F8</t>
  </si>
  <si>
    <t>C68ECD5F-400C-11D3-9655-00002147A3F8</t>
  </si>
  <si>
    <t>C68ECD60-400C-11D3-9655-00002147A3F8</t>
  </si>
  <si>
    <t>C68ECD61-400C-11D3-9655-00002147A3F8</t>
  </si>
  <si>
    <t>C68ECD62-400C-11D3-9655-00002147A3F8</t>
  </si>
  <si>
    <t>C68ECD63-400C-11D3-9655-00002147A3F8</t>
  </si>
  <si>
    <t>C68ECD64-400C-11D3-9655-00002147A3F8</t>
  </si>
  <si>
    <t>C68ECD65-400C-11D3-9655-00002147A3F8</t>
  </si>
  <si>
    <t>C68ECD66-400C-11D3-9655-00002147A3F8</t>
  </si>
  <si>
    <t>585BAA86-3AA7-4641-AE0F-A1439B30C697</t>
  </si>
  <si>
    <t>C68ECD67-400C-11D3-9655-00002147A3F8</t>
  </si>
  <si>
    <t>C68ED1D1-400C-11D3-9655-00002147A3F8</t>
  </si>
  <si>
    <t xml:space="preserve">Ostportal                                         </t>
  </si>
  <si>
    <t>BE774542-6B88-11D5-8038-0000F6CA070A</t>
  </si>
  <si>
    <t xml:space="preserve">Tunnel                                            </t>
  </si>
  <si>
    <t>BE774543-6B88-11D5-8038-0000F6CA070A</t>
  </si>
  <si>
    <t xml:space="preserve">Westportal                                        </t>
  </si>
  <si>
    <t>BE774544-6B88-11D5-8038-0000F6CA070A</t>
  </si>
  <si>
    <t>C68ECD68-400C-11D3-9655-00002147A3F8</t>
  </si>
  <si>
    <t>C68ECD69-400C-11D3-9655-00002147A3F8</t>
  </si>
  <si>
    <t>C68ECD6A-400C-11D3-9655-00002147A3F8</t>
  </si>
  <si>
    <t>C68ECD6B-400C-11D3-9655-00002147A3F8</t>
  </si>
  <si>
    <t>C68ECD6C-400C-11D3-9655-00002147A3F8</t>
  </si>
  <si>
    <t>C68ECD6D-400C-11D3-9655-00002147A3F8</t>
  </si>
  <si>
    <t>C68ECD6E-400C-11D3-9655-00002147A3F8</t>
  </si>
  <si>
    <t>C68ECD6F-400C-11D3-9655-00002147A3F8</t>
  </si>
  <si>
    <t>C68ECD70-400C-11D3-9655-00002147A3F8</t>
  </si>
  <si>
    <t>C68ECD71-400C-11D3-9655-00002147A3F8</t>
  </si>
  <si>
    <t>C68ECD72-400C-11D3-9655-00002147A3F8</t>
  </si>
  <si>
    <t>C68ECD73-400C-11D3-9655-00002147A3F8</t>
  </si>
  <si>
    <t>C68ECD74-400C-11D3-9655-00002147A3F8</t>
  </si>
  <si>
    <t>C68ECD75-400C-11D3-9655-00002147A3F8</t>
  </si>
  <si>
    <t>C68ECD76-400C-11D3-9655-00002147A3F8</t>
  </si>
  <si>
    <t>C68ECD77-400C-11D3-9655-00002147A3F8</t>
  </si>
  <si>
    <t>C68ECD78-400C-11D3-9655-00002147A3F8</t>
  </si>
  <si>
    <t>C68ECD79-400C-11D3-9655-00002147A3F8</t>
  </si>
  <si>
    <t>C68ECD7A-400C-11D3-9655-00002147A3F8</t>
  </si>
  <si>
    <t>C68ECD7B-400C-11D3-9655-00002147A3F8</t>
  </si>
  <si>
    <t>C68ECD7C-400C-11D3-9655-00002147A3F8</t>
  </si>
  <si>
    <t>C68ECD7D-400C-11D3-9655-00002147A3F8</t>
  </si>
  <si>
    <t>C68ECD7E-400C-11D3-9655-00002147A3F8</t>
  </si>
  <si>
    <t>C68ECD80-400C-11D3-9655-00002147A3F8</t>
  </si>
  <si>
    <t>C68ECD81-400C-11D3-9655-00002147A3F8</t>
  </si>
  <si>
    <t>C68ECD82-400C-11D3-9655-00002147A3F8</t>
  </si>
  <si>
    <t>C68ECD84-400C-11D3-9655-00002147A3F8</t>
  </si>
  <si>
    <t>C68ECD85-400C-11D3-9655-00002147A3F8</t>
  </si>
  <si>
    <t>C68ECD86-400C-11D3-9655-00002147A3F8</t>
  </si>
  <si>
    <t>C68ECD87-400C-11D3-9655-00002147A3F8</t>
  </si>
  <si>
    <t>C68ECD88-400C-11D3-9655-00002147A3F8</t>
  </si>
  <si>
    <t>C68ECD89-400C-11D3-9655-00002147A3F8</t>
  </si>
  <si>
    <t>C68ECD8A-400C-11D3-9655-00002147A3F8</t>
  </si>
  <si>
    <t>C68ECD8B-400C-11D3-9655-00002147A3F8</t>
  </si>
  <si>
    <t>C68ECD8C-400C-11D3-9655-00002147A3F8</t>
  </si>
  <si>
    <t>C68ECD8D-400C-11D3-9655-00002147A3F8</t>
  </si>
  <si>
    <t>C68ECD8E-400C-11D3-9655-00002147A3F8</t>
  </si>
  <si>
    <t>C68ECD8F-400C-11D3-9655-00002147A3F8</t>
  </si>
  <si>
    <t>A867FAE6-58E6-11D5-826B-0050BF32E31A</t>
  </si>
  <si>
    <t>C68ECD91-400C-11D3-9655-00002147A3F8</t>
  </si>
  <si>
    <t>C68ECD92-400C-11D3-9655-00002147A3F8</t>
  </si>
  <si>
    <t>C68ECD93-400C-11D3-9655-00002147A3F8</t>
  </si>
  <si>
    <t>C68ECD94-400C-11D3-9655-00002147A3F8</t>
  </si>
  <si>
    <t>C68ECD95-400C-11D3-9655-00002147A3F8</t>
  </si>
  <si>
    <t>C68ECD96-400C-11D3-9655-00002147A3F8</t>
  </si>
  <si>
    <t>C68ECD97-400C-11D3-9655-00002147A3F8</t>
  </si>
  <si>
    <t>F33D71AE-663F-4022-B329-3FBEC15740F8</t>
  </si>
  <si>
    <t>C68ECD98-400C-11D3-9655-00002147A3F8</t>
  </si>
  <si>
    <t xml:space="preserve">Steinbogen                                        </t>
  </si>
  <si>
    <t>C68ECD99-400C-11D3-9655-00002147A3F8</t>
  </si>
  <si>
    <t xml:space="preserve">Stahlbetonplatte (Verbreiterung)                  </t>
  </si>
  <si>
    <t>712FF665-BD09-4F75-8D0F-038ECE68E530</t>
  </si>
  <si>
    <t>C68ECD9A-400C-11D3-9655-00002147A3F8</t>
  </si>
  <si>
    <t>C68ECD9B-400C-11D3-9655-00002147A3F8</t>
  </si>
  <si>
    <t>C68ECD9C-400C-11D3-9655-00002147A3F8</t>
  </si>
  <si>
    <t>DB9CA5CC-3476-47A5-83B5-C6345D9EF1F9</t>
  </si>
  <si>
    <t>C68ECD9E-400C-11D3-9655-00002147A3F8</t>
  </si>
  <si>
    <t>C68ECD9F-400C-11D3-9655-00002147A3F8</t>
  </si>
  <si>
    <t>C68ECDA4-400C-11D3-9655-00002147A3F8</t>
  </si>
  <si>
    <t>C68ECDA5-400C-11D3-9655-00002147A3F8</t>
  </si>
  <si>
    <t>C68ECDA6-400C-11D3-9655-00002147A3F8</t>
  </si>
  <si>
    <t>C68ECDA7-400C-11D3-9655-00002147A3F8</t>
  </si>
  <si>
    <t>C68ECDA8-400C-11D3-9655-00002147A3F8</t>
  </si>
  <si>
    <t>C68ECEC8-400C-11D3-9655-00002147A3F8</t>
  </si>
  <si>
    <t>C68ECEC9-400C-11D3-9655-00002147A3F8</t>
  </si>
  <si>
    <t>C68ECECB-400C-11D3-9655-00002147A3F8</t>
  </si>
  <si>
    <t>C68ECECC-400C-11D3-9655-00002147A3F8</t>
  </si>
  <si>
    <t>C68ECECD-400C-11D3-9655-00002147A3F8</t>
  </si>
  <si>
    <t>C68ECECE-400C-11D3-9655-00002147A3F8</t>
  </si>
  <si>
    <t>C68ECECF-400C-11D3-9655-00002147A3F8</t>
  </si>
  <si>
    <t>C68ECED0-400C-11D3-9655-00002147A3F8</t>
  </si>
  <si>
    <t>C68ECED1-400C-11D3-9655-00002147A3F8</t>
  </si>
  <si>
    <t>C68ECED2-400C-11D3-9655-00002147A3F8</t>
  </si>
  <si>
    <t>C68ECED3-400C-11D3-9655-00002147A3F8</t>
  </si>
  <si>
    <t>C68ECED4-400C-11D3-9655-00002147A3F8</t>
  </si>
  <si>
    <t>C68ECED5-400C-11D3-9655-00002147A3F8</t>
  </si>
  <si>
    <t>C68ECED6-400C-11D3-9655-00002147A3F8</t>
  </si>
  <si>
    <t>BE774547-6B88-11D5-8038-0000F6CA070A</t>
  </si>
  <si>
    <t>BE774546-6B88-11D5-8038-0000F6CA070A</t>
  </si>
  <si>
    <t>C68ECED7-400C-11D3-9655-00002147A3F8</t>
  </si>
  <si>
    <t>C68ECEDA-400C-11D3-9655-00002147A3F8</t>
  </si>
  <si>
    <t>C68ECEDB-400C-11D3-9655-00002147A3F8</t>
  </si>
  <si>
    <t>C68ECEDC-400C-11D3-9655-00002147A3F8</t>
  </si>
  <si>
    <t>C68ECEDD-400C-11D3-9655-00002147A3F8</t>
  </si>
  <si>
    <t>C68ECEDE-400C-11D3-9655-00002147A3F8</t>
  </si>
  <si>
    <t>C68ECEDF-400C-11D3-9655-00002147A3F8</t>
  </si>
  <si>
    <t>C68ECEE0-400C-11D3-9655-00002147A3F8</t>
  </si>
  <si>
    <t>4E8EBB7D-4FDD-4FF7-BE18-DE63CAEABF94</t>
  </si>
  <si>
    <t>C68ECEE1-400C-11D3-9655-00002147A3F8</t>
  </si>
  <si>
    <t>C68ECEE2-400C-11D3-9655-00002147A3F8</t>
  </si>
  <si>
    <t>C68ECEE3-400C-11D3-9655-00002147A3F8</t>
  </si>
  <si>
    <t>C68ECEE4-400C-11D3-9655-00002147A3F8</t>
  </si>
  <si>
    <t>C68ECEE5-400C-11D3-9655-00002147A3F8</t>
  </si>
  <si>
    <t>C68ECEE6-400C-11D3-9655-00002147A3F8</t>
  </si>
  <si>
    <t>C68ECEE7-400C-11D3-9655-00002147A3F8</t>
  </si>
  <si>
    <t>C68ECEE8-400C-11D3-9655-00002147A3F8</t>
  </si>
  <si>
    <t xml:space="preserve">Galerie Ost                                       </t>
  </si>
  <si>
    <t>BE774549-6B88-11D5-8038-0000F6CA070A</t>
  </si>
  <si>
    <t>BE77454A-6B88-11D5-8038-0000F6CA070A</t>
  </si>
  <si>
    <t xml:space="preserve">Galerie West                                      </t>
  </si>
  <si>
    <t>BE77454B-6B88-11D5-8038-0000F6CA070A</t>
  </si>
  <si>
    <t>BE77454D-6B88-11D5-8038-0000F6CA070A</t>
  </si>
  <si>
    <t>C68ECEE9-400C-11D3-9655-00002147A3F8</t>
  </si>
  <si>
    <t>C68ECEEA-400C-11D3-9655-00002147A3F8</t>
  </si>
  <si>
    <t>C68ECEEB-400C-11D3-9655-00002147A3F8</t>
  </si>
  <si>
    <t>C68ECEEE-400C-11D3-9655-00002147A3F8</t>
  </si>
  <si>
    <t>C68ECEEF-400C-11D3-9655-00002147A3F8</t>
  </si>
  <si>
    <t>C68ECEF0-400C-11D3-9655-00002147A3F8</t>
  </si>
  <si>
    <t>C68ECEF1-400C-11D3-9655-00002147A3F8</t>
  </si>
  <si>
    <t>C68ECEF2-400C-11D3-9655-00002147A3F8</t>
  </si>
  <si>
    <t>C68ED10B-400C-11D3-9655-00002147A3F8</t>
  </si>
  <si>
    <t>C68ED10C-400C-11D3-9655-00002147A3F8</t>
  </si>
  <si>
    <t>C68ED10D-400C-11D3-9655-00002147A3F8</t>
  </si>
  <si>
    <t>C68ED10E-400C-11D3-9655-00002147A3F8</t>
  </si>
  <si>
    <t>C68ED10F-400C-11D3-9655-00002147A3F8</t>
  </si>
  <si>
    <t>C68ED110-400C-11D3-9655-00002147A3F8</t>
  </si>
  <si>
    <t>C68ED111-400C-11D3-9655-00002147A3F8</t>
  </si>
  <si>
    <t>C68ED112-400C-11D3-9655-00002147A3F8</t>
  </si>
  <si>
    <t>C68ED113-400C-11D3-9655-00002147A3F8</t>
  </si>
  <si>
    <t>C68ED114-400C-11D3-9655-00002147A3F8</t>
  </si>
  <si>
    <t xml:space="preserve">B 171a    </t>
  </si>
  <si>
    <t>7500314D-AFB5-420D-B1A7-550664F8ABDE</t>
  </si>
  <si>
    <t>C68ECDA0-400C-11D3-9655-00002147A3F8</t>
  </si>
  <si>
    <t xml:space="preserve">B 171b    </t>
  </si>
  <si>
    <t>C68ECDA2-400C-11D3-9655-00002147A3F8</t>
  </si>
  <si>
    <t xml:space="preserve">B 172     </t>
  </si>
  <si>
    <t>C68ECEF3-400C-11D3-9655-00002147A3F8</t>
  </si>
  <si>
    <t>C68ECEF4-400C-11D3-9655-00002147A3F8</t>
  </si>
  <si>
    <t>11A95E7C-7FCE-4CE5-B9B1-13E299A16BEC</t>
  </si>
  <si>
    <t>C68ECEF5-400C-11D3-9655-00002147A3F8</t>
  </si>
  <si>
    <t>C68ECEF6-400C-11D3-9655-00002147A3F8</t>
  </si>
  <si>
    <t>C68ECEF7-400C-11D3-9655-00002147A3F8</t>
  </si>
  <si>
    <t>C68ECEF8-400C-11D3-9655-00002147A3F8</t>
  </si>
  <si>
    <t>C68ECEF9-400C-11D3-9655-00002147A3F8</t>
  </si>
  <si>
    <t>C68ECEFA-400C-11D3-9655-00002147A3F8</t>
  </si>
  <si>
    <t>EF1E3F65-6AA7-4577-B3BC-C52D7866ABB2</t>
  </si>
  <si>
    <t>C68ECEFB-400C-11D3-9655-00002147A3F8</t>
  </si>
  <si>
    <t>C68ECEFC-400C-11D3-9655-00002147A3F8</t>
  </si>
  <si>
    <t>58BD9FF8-731E-4118-8DBA-4657797869AC</t>
  </si>
  <si>
    <t>C29DE093-7A85-4EF7-A1D1-03F5608D636B</t>
  </si>
  <si>
    <t>C68ECEFD-400C-11D3-9655-00002147A3F8</t>
  </si>
  <si>
    <t>C68ECEFE-400C-11D3-9655-00002147A3F8</t>
  </si>
  <si>
    <t>C68ECEFF-400C-11D3-9655-00002147A3F8</t>
  </si>
  <si>
    <t>C68ECF00-400C-11D3-9655-00002147A3F8</t>
  </si>
  <si>
    <t>C68ECF01-400C-11D3-9655-00002147A3F8</t>
  </si>
  <si>
    <t>C68ECF02-400C-11D3-9655-00002147A3F8</t>
  </si>
  <si>
    <t>C68ECF03-400C-11D3-9655-00002147A3F8</t>
  </si>
  <si>
    <t>C68ECF04-400C-11D3-9655-00002147A3F8</t>
  </si>
  <si>
    <t>C68ECF05-400C-11D3-9655-00002147A3F8</t>
  </si>
  <si>
    <t>C68ECF06-400C-11D3-9655-00002147A3F8</t>
  </si>
  <si>
    <t>45DAFCE2-71F9-47B5-9302-2B19DCE40EC0</t>
  </si>
  <si>
    <t>C68ECF07-400C-11D3-9655-00002147A3F8</t>
  </si>
  <si>
    <t xml:space="preserve">B 173     </t>
  </si>
  <si>
    <t>C68ECF08-400C-11D3-9655-00002147A3F8</t>
  </si>
  <si>
    <t>C68ECF09-400C-11D3-9655-00002147A3F8</t>
  </si>
  <si>
    <t>C68ECF0A-400C-11D3-9655-00002147A3F8</t>
  </si>
  <si>
    <t xml:space="preserve">Parkspur                                          </t>
  </si>
  <si>
    <t>2187B5C4-B666-11D5-8055-0000F6CA070A</t>
  </si>
  <si>
    <t>C68ECF0B-400C-11D3-9655-00002147A3F8</t>
  </si>
  <si>
    <t>C68ECF0C-400C-11D3-9655-00002147A3F8</t>
  </si>
  <si>
    <t>C68ECF0D-400C-11D3-9655-00002147A3F8</t>
  </si>
  <si>
    <t>C68ECF0E-400C-11D3-9655-00002147A3F8</t>
  </si>
  <si>
    <t>C68ECF0F-400C-11D3-9655-00002147A3F8</t>
  </si>
  <si>
    <t>C68ECF10-400C-11D3-9655-00002147A3F8</t>
  </si>
  <si>
    <t>C68ECF11-400C-11D3-9655-00002147A3F8</t>
  </si>
  <si>
    <t>C68ED129-400C-11D3-9655-00002147A3F8</t>
  </si>
  <si>
    <t>C68ED12A-400C-11D3-9655-00002147A3F8</t>
  </si>
  <si>
    <t xml:space="preserve">B 174-E   </t>
  </si>
  <si>
    <t>C68ED1FE-400C-11D3-9655-00002147A3F8</t>
  </si>
  <si>
    <t>C68ECF12-400C-11D3-9655-00002147A3F8</t>
  </si>
  <si>
    <t xml:space="preserve">Unterflurtrasse                                   </t>
  </si>
  <si>
    <t>F9A45CD4-0D43-4E96-9CC9-972580A74BFD</t>
  </si>
  <si>
    <t>2163284D-84CE-46C5-81EA-7F9F911A50C0</t>
  </si>
  <si>
    <t>C68ECF14-400C-11D3-9655-00002147A3F8</t>
  </si>
  <si>
    <t>09FDE792-0F5B-4297-A872-8E5E4C90501C</t>
  </si>
  <si>
    <t>BA42BA5C-3524-4A7D-86DE-B4637DDA13E9</t>
  </si>
  <si>
    <t>46C4E432-92A8-42D5-83EA-BF812F8C19F7</t>
  </si>
  <si>
    <t>E5AF17E8-0C1A-42FE-963B-54B81FD17FA1</t>
  </si>
  <si>
    <t>C68ECF15-400C-11D3-9655-00002147A3F8</t>
  </si>
  <si>
    <t>AC6BE81E-56CF-4817-97E0-7A03620BBB9B</t>
  </si>
  <si>
    <t>C68ECF16-400C-11D3-9655-00002147A3F8</t>
  </si>
  <si>
    <t>C68ECF17-400C-11D3-9655-00002147A3F8</t>
  </si>
  <si>
    <t>63C5FB72-0AF8-4A7A-974A-918D5282AC1D</t>
  </si>
  <si>
    <t xml:space="preserve">B 175     </t>
  </si>
  <si>
    <t>C68ECF18-400C-11D3-9655-00002147A3F8</t>
  </si>
  <si>
    <t>C68ECF19-400C-11D3-9655-00002147A3F8</t>
  </si>
  <si>
    <t>C68ECF1A-400C-11D3-9655-00002147A3F8</t>
  </si>
  <si>
    <t>C68ECF1B-400C-11D3-9655-00002147A3F8</t>
  </si>
  <si>
    <t>C68ECF1C-400C-11D3-9655-00002147A3F8</t>
  </si>
  <si>
    <t>C68ECF1D-400C-11D3-9655-00002147A3F8</t>
  </si>
  <si>
    <t>C68ECF1E-400C-11D3-9655-00002147A3F8</t>
  </si>
  <si>
    <t>C68ECF1F-400C-11D3-9655-00002147A3F8</t>
  </si>
  <si>
    <t>C68ECF20-400C-11D3-9655-00002147A3F8</t>
  </si>
  <si>
    <t>C68ECF21-400C-11D3-9655-00002147A3F8</t>
  </si>
  <si>
    <t>C68ECF22-400C-11D3-9655-00002147A3F8</t>
  </si>
  <si>
    <t>C68ECF23-400C-11D3-9655-00002147A3F8</t>
  </si>
  <si>
    <t xml:space="preserve">B 176     </t>
  </si>
  <si>
    <t>C68ECF24-400C-11D3-9655-00002147A3F8</t>
  </si>
  <si>
    <t>C68ECF25-400C-11D3-9655-00002147A3F8</t>
  </si>
  <si>
    <t>C68ECF26-400C-11D3-9655-00002147A3F8</t>
  </si>
  <si>
    <t>C68ED1E4-400C-11D3-9655-00002147A3F8</t>
  </si>
  <si>
    <t>C68ECF27-400C-11D3-9655-00002147A3F8</t>
  </si>
  <si>
    <t>CB1A6825-82EF-498F-85D6-FE7BF9CD2BC5</t>
  </si>
  <si>
    <t>C68ECF28-400C-11D3-9655-00002147A3F8</t>
  </si>
  <si>
    <t>C68ECF29-400C-11D3-9655-00002147A3F8</t>
  </si>
  <si>
    <t>C68ECF2A-400C-11D3-9655-00002147A3F8</t>
  </si>
  <si>
    <t>C68ECF2B-400C-11D3-9655-00002147A3F8</t>
  </si>
  <si>
    <t>C68ECF2C-400C-11D3-9655-00002147A3F8</t>
  </si>
  <si>
    <t>BE77454F-6B88-11D5-8038-0000F6CA070A</t>
  </si>
  <si>
    <t xml:space="preserve">B 177     </t>
  </si>
  <si>
    <t>C68ECF2E-400C-11D3-9655-00002147A3F8</t>
  </si>
  <si>
    <t>C68ECF2F-400C-11D3-9655-00002147A3F8</t>
  </si>
  <si>
    <t>C68ECF30-400C-11D3-9655-00002147A3F8</t>
  </si>
  <si>
    <t>C68ECF31-400C-11D3-9655-00002147A3F8</t>
  </si>
  <si>
    <t>C68ECF32-400C-11D3-9655-00002147A3F8</t>
  </si>
  <si>
    <t>C68ECF33-400C-11D3-9655-00002147A3F8</t>
  </si>
  <si>
    <t>C68ECF34-400C-11D3-9655-00002147A3F8</t>
  </si>
  <si>
    <t>C68ECF35-400C-11D3-9655-00002147A3F8</t>
  </si>
  <si>
    <t>C68ECF36-400C-11D3-9655-00002147A3F8</t>
  </si>
  <si>
    <t>C68ECF37-400C-11D3-9655-00002147A3F8</t>
  </si>
  <si>
    <t>C68ECF38-400C-11D3-9655-00002147A3F8</t>
  </si>
  <si>
    <t>C68ECF39-400C-11D3-9655-00002147A3F8</t>
  </si>
  <si>
    <t>C68ECF3A-400C-11D3-9655-00002147A3F8</t>
  </si>
  <si>
    <t>C68ECF3B-400C-11D3-9655-00002147A3F8</t>
  </si>
  <si>
    <t>C68ECF3C-400C-11D3-9655-00002147A3F8</t>
  </si>
  <si>
    <t>C68ECF3D-400C-11D3-9655-00002147A3F8</t>
  </si>
  <si>
    <t>C68ECF3E-400C-11D3-9655-00002147A3F8</t>
  </si>
  <si>
    <t>C68ECF3F-400C-11D3-9655-00002147A3F8</t>
  </si>
  <si>
    <t>30B50892-A899-44DA-86C1-2881D2C292D5</t>
  </si>
  <si>
    <t>C68ECF40-400C-11D3-9655-00002147A3F8</t>
  </si>
  <si>
    <t>C68ECF41-400C-11D3-9655-00002147A3F8</t>
  </si>
  <si>
    <t>C68ECF42-400C-11D3-9655-00002147A3F8</t>
  </si>
  <si>
    <t>C68ECF43-400C-11D3-9655-00002147A3F8</t>
  </si>
  <si>
    <t>C68ECF44-400C-11D3-9655-00002147A3F8</t>
  </si>
  <si>
    <t xml:space="preserve">B 178     </t>
  </si>
  <si>
    <t>757A3CF9-7157-414E-B81D-D7317B7A11D0</t>
  </si>
  <si>
    <t>D9A5C331-56F3-4DAE-99B2-3A658300CD25</t>
  </si>
  <si>
    <t>91CF4DF4-95DE-4DED-AA94-5833C30D2596</t>
  </si>
  <si>
    <t>D6F48899-5868-46ED-A5FD-FB3605805397</t>
  </si>
  <si>
    <t>8DD28277-B0EF-4CF8-AB39-4D4332AC1395</t>
  </si>
  <si>
    <t>5F885AC1-A434-4A45-BE02-DE327AAB73D5</t>
  </si>
  <si>
    <t>2AF82ACD-0AD2-4334-A781-0038494716C7</t>
  </si>
  <si>
    <t>C3A27EE3-A448-4D5D-ABD4-9D7149EBB3DB</t>
  </si>
  <si>
    <t>D394A2FD-3B04-4B4A-ACEA-70B7E8251357</t>
  </si>
  <si>
    <t>F177111A-0164-4B5C-A561-D0749747D4F5</t>
  </si>
  <si>
    <t>95E69128-1B60-42FF-AB62-F272A0CE8F9B</t>
  </si>
  <si>
    <t>D2CBA7C1-0A59-43B0-BFB5-D778D04B3E44</t>
  </si>
  <si>
    <t>1162D86A-7210-4500-99AD-7209E3586F5C</t>
  </si>
  <si>
    <t>2820DC32-834B-44DA-A0B9-DF366EA1CCCC</t>
  </si>
  <si>
    <t>F817F5BA-EF6E-4D6B-9999-603B6245CA6A</t>
  </si>
  <si>
    <t>DF8A8B06-B0B5-4057-BD26-70779DDE1B32</t>
  </si>
  <si>
    <t>CBD61CD9-E3B6-4EA5-91C5-3DB548167562</t>
  </si>
  <si>
    <t>C68ED065-400C-11D3-9655-00002147A3F8</t>
  </si>
  <si>
    <t>C68ED066-400C-11D3-9655-00002147A3F8</t>
  </si>
  <si>
    <t>C68ED067-400C-11D3-9655-00002147A3F8</t>
  </si>
  <si>
    <t>C68ED068-400C-11D3-9655-00002147A3F8</t>
  </si>
  <si>
    <t>C68ED069-400C-11D3-9655-00002147A3F8</t>
  </si>
  <si>
    <t>C68ED06A-400C-11D3-9655-00002147A3F8</t>
  </si>
  <si>
    <t>4DA7AA27-144B-43CC-8335-04153EC472E8</t>
  </si>
  <si>
    <t>BA4FDEFD-ADCE-4A57-A37B-3FD35F21B5C4</t>
  </si>
  <si>
    <t>C68ED06B-400C-11D3-9655-00002147A3F8</t>
  </si>
  <si>
    <t>9FF50F10-6F6B-4C2D-9CB7-F73726FE90D0</t>
  </si>
  <si>
    <t>90CF20B6-50F0-4736-9DE7-47E369D30684</t>
  </si>
  <si>
    <t>C68ED06C-400C-11D3-9655-00002147A3F8</t>
  </si>
  <si>
    <t>3803293A-8EE3-4DE7-9A68-57356FFA7F27</t>
  </si>
  <si>
    <t>6B472719-E582-4A6E-80F6-8CB4C3C0EE09</t>
  </si>
  <si>
    <t>C68ED06D-400C-11D3-9655-00002147A3F8</t>
  </si>
  <si>
    <t>C68ED06E-400C-11D3-9655-00002147A3F8</t>
  </si>
  <si>
    <t>C68ED06F-400C-11D3-9655-00002147A3F8</t>
  </si>
  <si>
    <t>C68ED070-400C-11D3-9655-00002147A3F8</t>
  </si>
  <si>
    <t>C68ED071-400C-11D3-9655-00002147A3F8</t>
  </si>
  <si>
    <t>A867FB02-58E6-11D5-826B-0050BF32E31A</t>
  </si>
  <si>
    <t>C68ED072-400C-11D3-9655-00002147A3F8</t>
  </si>
  <si>
    <t>C68ED073-400C-11D3-9655-00002147A3F8</t>
  </si>
  <si>
    <t>C68ED074-400C-11D3-9655-00002147A3F8</t>
  </si>
  <si>
    <t>C68ED075-400C-11D3-9655-00002147A3F8</t>
  </si>
  <si>
    <t>C68ED076-400C-11D3-9655-00002147A3F8</t>
  </si>
  <si>
    <t>C68ED077-400C-11D3-9655-00002147A3F8</t>
  </si>
  <si>
    <t>C68ED078-400C-11D3-9655-00002147A3F8</t>
  </si>
  <si>
    <t>C68ED079-400C-11D3-9655-00002147A3F8</t>
  </si>
  <si>
    <t>C68ED07A-400C-11D3-9655-00002147A3F8</t>
  </si>
  <si>
    <t>C68ED07B-400C-11D3-9655-00002147A3F8</t>
  </si>
  <si>
    <t>C68ED1C6-400C-11D3-9655-00002147A3F8</t>
  </si>
  <si>
    <t>C68ED07C-400C-11D3-9655-00002147A3F8</t>
  </si>
  <si>
    <t>C68ED07D-400C-11D3-9655-00002147A3F8</t>
  </si>
  <si>
    <t>C68ED07E-400C-11D3-9655-00002147A3F8</t>
  </si>
  <si>
    <t>E2DF157B-3716-4E44-A74F-A5D12461A4E0</t>
  </si>
  <si>
    <t>7B1CBF04-60D8-4E85-81F0-8CDBEAB9E0EE</t>
  </si>
  <si>
    <t>C68ED07F-400C-11D3-9655-00002147A3F8</t>
  </si>
  <si>
    <t>C68ED080-400C-11D3-9655-00002147A3F8</t>
  </si>
  <si>
    <t>C68ED081-400C-11D3-9655-00002147A3F8</t>
  </si>
  <si>
    <t>C68ED082-400C-11D3-9655-00002147A3F8</t>
  </si>
  <si>
    <t>C68ED083-400C-11D3-9655-00002147A3F8</t>
  </si>
  <si>
    <t>C68ED084-400C-11D3-9655-00002147A3F8</t>
  </si>
  <si>
    <t>252DA3DA-CF67-4960-9134-B4DD628C230F</t>
  </si>
  <si>
    <t>BE774551-6B88-11D5-8038-0000F6CA070A</t>
  </si>
  <si>
    <t>C68ED086-400C-11D3-9655-00002147A3F8</t>
  </si>
  <si>
    <t>C68ED087-400C-11D3-9655-00002147A3F8</t>
  </si>
  <si>
    <t>C68ED088-400C-11D3-9655-00002147A3F8</t>
  </si>
  <si>
    <t>C68ED089-400C-11D3-9655-00002147A3F8</t>
  </si>
  <si>
    <t>C68ED08A-400C-11D3-9655-00002147A3F8</t>
  </si>
  <si>
    <t>C68ED08B-400C-11D3-9655-00002147A3F8</t>
  </si>
  <si>
    <t>C68ED08C-400C-11D3-9655-00002147A3F8</t>
  </si>
  <si>
    <t>C68ED1F8-400C-11D3-9655-00002147A3F8</t>
  </si>
  <si>
    <t>C68ED1F6-400C-11D3-9655-00002147A3F8</t>
  </si>
  <si>
    <t>C68ED08D-400C-11D3-9655-00002147A3F8</t>
  </si>
  <si>
    <t>C68ED1F7-400C-11D3-9655-00002147A3F8</t>
  </si>
  <si>
    <t>C68ED08E-400C-11D3-9655-00002147A3F8</t>
  </si>
  <si>
    <t>C68ED08F-400C-11D3-9655-00002147A3F8</t>
  </si>
  <si>
    <t>C68ED090-400C-11D3-9655-00002147A3F8</t>
  </si>
  <si>
    <t>C68ED1F9-400C-11D3-9655-00002147A3F8</t>
  </si>
  <si>
    <t>C68ED091-400C-11D3-9655-00002147A3F8</t>
  </si>
  <si>
    <t>C68ED092-400C-11D3-9655-00002147A3F8</t>
  </si>
  <si>
    <t>C68ED093-400C-11D3-9655-00002147A3F8</t>
  </si>
  <si>
    <t>C68ED094-400C-11D3-9655-00002147A3F8</t>
  </si>
  <si>
    <t>C68ED1FA-400C-11D3-9655-00002147A3F8</t>
  </si>
  <si>
    <t>C68ED095-400C-11D3-9655-00002147A3F8</t>
  </si>
  <si>
    <t>C68ED096-400C-11D3-9655-00002147A3F8</t>
  </si>
  <si>
    <t>C68ED097-400C-11D3-9655-00002147A3F8</t>
  </si>
  <si>
    <t>C68ED098-400C-11D3-9655-00002147A3F8</t>
  </si>
  <si>
    <t>C68ED099-400C-11D3-9655-00002147A3F8</t>
  </si>
  <si>
    <t>C68ED09A-400C-11D3-9655-00002147A3F8</t>
  </si>
  <si>
    <t>C68ED09C-400C-11D3-9655-00002147A3F8</t>
  </si>
  <si>
    <t xml:space="preserve">Armco                                             </t>
  </si>
  <si>
    <t>5C9FB547-DF17-46B6-BDF6-FE0D600A0EBF</t>
  </si>
  <si>
    <t xml:space="preserve">B 179     </t>
  </si>
  <si>
    <t>C68ED09D-400C-11D3-9655-00002147A3F8</t>
  </si>
  <si>
    <t>C68ED09E-400C-11D3-9655-00002147A3F8</t>
  </si>
  <si>
    <t>C68ED09F-400C-11D3-9655-00002147A3F8</t>
  </si>
  <si>
    <t>BE774553-6B88-11D5-8038-0000F6CA070A</t>
  </si>
  <si>
    <t>C68ED0A0-400C-11D3-9655-00002147A3F8</t>
  </si>
  <si>
    <t>C68ED0A1-400C-11D3-9655-00002147A3F8</t>
  </si>
  <si>
    <t>8C8EE8A2-68C9-40AE-8FAA-191927A5E191</t>
  </si>
  <si>
    <t>BE774557-6B88-11D5-8038-0000F6CA070A</t>
  </si>
  <si>
    <t>C68ED202-400C-11D3-9655-00002147A3F8</t>
  </si>
  <si>
    <t>C68ED0A2-400C-11D3-9655-00002147A3F8</t>
  </si>
  <si>
    <t>C68ED0A3-400C-11D3-9655-00002147A3F8</t>
  </si>
  <si>
    <t>C68ED0A4-400C-11D3-9655-00002147A3F8</t>
  </si>
  <si>
    <t>C68ED0A5-400C-11D3-9655-00002147A3F8</t>
  </si>
  <si>
    <t>C68ED0A6-400C-11D3-9655-00002147A3F8</t>
  </si>
  <si>
    <t>C68ED0A7-400C-11D3-9655-00002147A3F8</t>
  </si>
  <si>
    <t>C68ED0A8-400C-11D3-9655-00002147A3F8</t>
  </si>
  <si>
    <t>C68ED0A9-400C-11D3-9655-00002147A3F8</t>
  </si>
  <si>
    <t xml:space="preserve">Südportal                                         </t>
  </si>
  <si>
    <t>BE774559-6B88-11D5-8038-0000F6CA070A</t>
  </si>
  <si>
    <t>BE77455A-6B88-11D5-8038-0000F6CA070A</t>
  </si>
  <si>
    <t xml:space="preserve">Nordportal                                        </t>
  </si>
  <si>
    <t>BE77455B-6B88-11D5-8038-0000F6CA070A</t>
  </si>
  <si>
    <t>C68ED0AA-400C-11D3-9655-00002147A3F8</t>
  </si>
  <si>
    <t>C68ED0AB-400C-11D3-9655-00002147A3F8</t>
  </si>
  <si>
    <t>C68ED0AC-400C-11D3-9655-00002147A3F8</t>
  </si>
  <si>
    <t>C68ED0AD-400C-11D3-9655-00002147A3F8</t>
  </si>
  <si>
    <t>C68ED0AE-400C-11D3-9655-00002147A3F8</t>
  </si>
  <si>
    <t>C68ED0AF-400C-11D3-9655-00002147A3F8</t>
  </si>
  <si>
    <t>C68ED0B0-400C-11D3-9655-00002147A3F8</t>
  </si>
  <si>
    <t>C68ED0B1-400C-11D3-9655-00002147A3F8</t>
  </si>
  <si>
    <t>C68ED0B2-400C-11D3-9655-00002147A3F8</t>
  </si>
  <si>
    <t>C68ED201-400C-11D3-9655-00002147A3F8</t>
  </si>
  <si>
    <t>C68ED0B3-400C-11D3-9655-00002147A3F8</t>
  </si>
  <si>
    <t>36418956-BADD-4F53-8606-6AA9CF953D90</t>
  </si>
  <si>
    <t>3F3585E9-9353-41BD-B26F-43475E22E87E</t>
  </si>
  <si>
    <t>C68ED0B4-400C-11D3-9655-00002147A3F8</t>
  </si>
  <si>
    <t>45BC64A4-530E-42FF-8EE9-57C5CD646994</t>
  </si>
  <si>
    <t>4F6D3AC6-FA8B-4387-B27A-820AE6CCE43B</t>
  </si>
  <si>
    <t>42D0F924-8EDE-4EBF-9B8A-B5083EF2E982</t>
  </si>
  <si>
    <t>C68ED0B5-400C-11D3-9655-00002147A3F8</t>
  </si>
  <si>
    <t>C68ED0B6-400C-11D3-9655-00002147A3F8</t>
  </si>
  <si>
    <t>23210A35-7407-4D30-A431-D2A8CE11A035</t>
  </si>
  <si>
    <t>C68ED0B7-400C-11D3-9655-00002147A3F8</t>
  </si>
  <si>
    <t>D3D7490F-283F-4B80-B73A-1D321319342C</t>
  </si>
  <si>
    <t>457A12C5-020B-4D0A-923E-CB12F389F698</t>
  </si>
  <si>
    <t>EB83827D-E7E6-4784-8C6E-57CF985FE82C</t>
  </si>
  <si>
    <t>554B2D5D-6C38-40FA-A28B-ECAC4D3FD45E</t>
  </si>
  <si>
    <t>C68ED0B8-400C-11D3-9655-00002147A3F8</t>
  </si>
  <si>
    <t>C68ED0B9-400C-11D3-9655-00002147A3F8</t>
  </si>
  <si>
    <t>C68ED0BA-400C-11D3-9655-00002147A3F8</t>
  </si>
  <si>
    <t>C68ED0BB-400C-11D3-9655-00002147A3F8</t>
  </si>
  <si>
    <t>C68ED0BC-400C-11D3-9655-00002147A3F8</t>
  </si>
  <si>
    <t>C68ED0BD-400C-11D3-9655-00002147A3F8</t>
  </si>
  <si>
    <t>C68ED0BE-400C-11D3-9655-00002147A3F8</t>
  </si>
  <si>
    <t>C68ED0BF-400C-11D3-9655-00002147A3F8</t>
  </si>
  <si>
    <t>C68ED0C0-400C-11D3-9655-00002147A3F8</t>
  </si>
  <si>
    <t>C68ED0C1-400C-11D3-9655-00002147A3F8</t>
  </si>
  <si>
    <t>C68ED0C2-400C-11D3-9655-00002147A3F8</t>
  </si>
  <si>
    <t>C68ED0C3-400C-11D3-9655-00002147A3F8</t>
  </si>
  <si>
    <t>C68ED0C4-400C-11D3-9655-00002147A3F8</t>
  </si>
  <si>
    <t>C68ED0C5-400C-11D3-9655-00002147A3F8</t>
  </si>
  <si>
    <t>C68ED20D-400C-11D3-9655-00002147A3F8</t>
  </si>
  <si>
    <t>C68ED20C-400C-11D3-9655-00002147A3F8</t>
  </si>
  <si>
    <t>C68ED212-400C-11D3-9655-00002147A3F8</t>
  </si>
  <si>
    <t>C68ED211-400C-11D3-9655-00002147A3F8</t>
  </si>
  <si>
    <t>C68ED20A-400C-11D3-9655-00002147A3F8</t>
  </si>
  <si>
    <t>C68ED21E-400C-11D3-9655-00002147A3F8</t>
  </si>
  <si>
    <t>C68ED213-400C-11D3-9655-00002147A3F8</t>
  </si>
  <si>
    <t>C68ED20F-400C-11D3-9655-00002147A3F8</t>
  </si>
  <si>
    <t>C68ED20B-400C-11D3-9655-00002147A3F8</t>
  </si>
  <si>
    <t>F0E3B826-5CC2-4853-A5FD-F16F4A419F18</t>
  </si>
  <si>
    <t>C68ED20E-400C-11D3-9655-00002147A3F8</t>
  </si>
  <si>
    <t>C68ED210-400C-11D3-9655-00002147A3F8</t>
  </si>
  <si>
    <t>C68ED21A-400C-11D3-9655-00002147A3F8</t>
  </si>
  <si>
    <t>C68ED214-400C-11D3-9655-00002147A3F8</t>
  </si>
  <si>
    <t>C68ED215-400C-11D3-9655-00002147A3F8</t>
  </si>
  <si>
    <t>C68ED216-400C-11D3-9655-00002147A3F8</t>
  </si>
  <si>
    <t>C68ED217-400C-11D3-9655-00002147A3F8</t>
  </si>
  <si>
    <t>C68ED218-400C-11D3-9655-00002147A3F8</t>
  </si>
  <si>
    <t>C68ED219-400C-11D3-9655-00002147A3F8</t>
  </si>
  <si>
    <t xml:space="preserve">Anteil Tirol                                      </t>
  </si>
  <si>
    <t>5BDB2B59-39ED-40C9-AC29-59DDC5584E16</t>
  </si>
  <si>
    <t>629C55D3-5982-11D5-826C-0050BF32E31A</t>
  </si>
  <si>
    <t>629C55D1-5982-11D5-826C-0050BF32E31A</t>
  </si>
  <si>
    <t>629C55D4-5982-11D5-826C-0050BF32E31A</t>
  </si>
  <si>
    <t>629C55D2-5982-11D5-826C-0050BF32E31A</t>
  </si>
  <si>
    <t>629C55D7-5982-11D5-826C-0050BF32E31A</t>
  </si>
  <si>
    <t>629C55CD-5982-11D5-826C-0050BF32E31A</t>
  </si>
  <si>
    <t>629C55CE-5982-11D5-826C-0050BF32E31A</t>
  </si>
  <si>
    <t>629C55CF-5982-11D5-826C-0050BF32E31A</t>
  </si>
  <si>
    <t>629C55D0-5982-11D5-826C-0050BF32E31A</t>
  </si>
  <si>
    <t>BE774561-6B88-11D5-8038-0000F6CA070A</t>
  </si>
  <si>
    <t>C68ED0DA-400C-11D3-9655-00002147A3F8</t>
  </si>
  <si>
    <t>C68ED0DB-400C-11D3-9655-00002147A3F8</t>
  </si>
  <si>
    <t>C68ED0DC-400C-11D3-9655-00002147A3F8</t>
  </si>
  <si>
    <t>C68ED0DD-400C-11D3-9655-00002147A3F8</t>
  </si>
  <si>
    <t>629C55D5-5982-11D5-826C-0050BF32E31A</t>
  </si>
  <si>
    <t>629C55D6-5982-11D5-826C-0050BF32E31A</t>
  </si>
  <si>
    <t>C68ED0DE-400C-11D3-9655-00002147A3F8</t>
  </si>
  <si>
    <t>698050ED-7118-4B9E-8CE4-9F1C4FBA7E0E</t>
  </si>
  <si>
    <t>C68ED0DF-400C-11D3-9655-00002147A3F8</t>
  </si>
  <si>
    <t>C68ED0E0-400C-11D3-9655-00002147A3F8</t>
  </si>
  <si>
    <t>C68ED0E1-400C-11D3-9655-00002147A3F8</t>
  </si>
  <si>
    <t>C68ED0E2-400C-11D3-9655-00002147A3F8</t>
  </si>
  <si>
    <t>C68ED0E3-400C-11D3-9655-00002147A3F8</t>
  </si>
  <si>
    <t>C68ED0E4-400C-11D3-9655-00002147A3F8</t>
  </si>
  <si>
    <t>C68ED0E5-400C-11D3-9655-00002147A3F8</t>
  </si>
  <si>
    <t>C68ED0E6-400C-11D3-9655-00002147A3F8</t>
  </si>
  <si>
    <t>C68ED0E7-400C-11D3-9655-00002147A3F8</t>
  </si>
  <si>
    <t>C68ED0E8-400C-11D3-9655-00002147A3F8</t>
  </si>
  <si>
    <t>C68ED0E9-400C-11D3-9655-00002147A3F8</t>
  </si>
  <si>
    <t>C68ED0EA-400C-11D3-9655-00002147A3F8</t>
  </si>
  <si>
    <t>C68ED0EB-400C-11D3-9655-00002147A3F8</t>
  </si>
  <si>
    <t>C68ED0EC-400C-11D3-9655-00002147A3F8</t>
  </si>
  <si>
    <t>C68ED0ED-400C-11D3-9655-00002147A3F8</t>
  </si>
  <si>
    <t>C68ED0EE-400C-11D3-9655-00002147A3F8</t>
  </si>
  <si>
    <t>C68ED0EF-400C-11D3-9655-00002147A3F8</t>
  </si>
  <si>
    <t>C68ED0F0-400C-11D3-9655-00002147A3F8</t>
  </si>
  <si>
    <t>C68ED0F1-400C-11D3-9655-00002147A3F8</t>
  </si>
  <si>
    <t>C68ED0F2-400C-11D3-9655-00002147A3F8</t>
  </si>
  <si>
    <t>C68ED0F3-400C-11D3-9655-00002147A3F8</t>
  </si>
  <si>
    <t>C68ED0F4-400C-11D3-9655-00002147A3F8</t>
  </si>
  <si>
    <t>C68ED0F5-400C-11D3-9655-00002147A3F8</t>
  </si>
  <si>
    <t>C68ED0F6-400C-11D3-9655-00002147A3F8</t>
  </si>
  <si>
    <t>C68ED0F7-400C-11D3-9655-00002147A3F8</t>
  </si>
  <si>
    <t>B64AAE31-CF13-4D41-8697-A5FDDDEC6C48</t>
  </si>
  <si>
    <t>3F742E23-E983-4A54-B168-965410113B9E</t>
  </si>
  <si>
    <t>C68ED0F8-400C-11D3-9655-00002147A3F8</t>
  </si>
  <si>
    <t>C68ED0F9-400C-11D3-9655-00002147A3F8</t>
  </si>
  <si>
    <t>C68ED0FA-400C-11D3-9655-00002147A3F8</t>
  </si>
  <si>
    <t xml:space="preserve">Galerie Süd                                       </t>
  </si>
  <si>
    <t>12978CC0-FA47-40D3-A583-4DACC9206348</t>
  </si>
  <si>
    <t xml:space="preserve">Galerie Nord                                      </t>
  </si>
  <si>
    <t>B9FBE8EA-6491-4F9B-B076-F69CC54A9B6C</t>
  </si>
  <si>
    <t>79394795-63F5-4DE7-BEF3-5AEE801EC5CC</t>
  </si>
  <si>
    <t>C68ED0FD-400C-11D3-9655-00002147A3F8</t>
  </si>
  <si>
    <t>BE77456A-6B88-11D5-8038-0000F6CA070A</t>
  </si>
  <si>
    <t>BE77456C-6B88-11D5-8038-0000F6CA070A</t>
  </si>
  <si>
    <t>BE77456E-6B88-11D5-8038-0000F6CA070A</t>
  </si>
  <si>
    <t>C68ED0FE-400C-11D3-9655-00002147A3F8</t>
  </si>
  <si>
    <t xml:space="preserve">Wasserfallgalerie Nord                            </t>
  </si>
  <si>
    <t>BE774571-6B88-11D5-8038-0000F6CA070A</t>
  </si>
  <si>
    <t xml:space="preserve">Wasserfallgalerie                                 </t>
  </si>
  <si>
    <t>BE774572-6B88-11D5-8038-0000F6CA070A</t>
  </si>
  <si>
    <t xml:space="preserve">Finstermünztunnel Voreinschnittsgalerie Nord      </t>
  </si>
  <si>
    <t>BE774573-6B88-11D5-8038-0000F6CA070A</t>
  </si>
  <si>
    <t xml:space="preserve">Überhanggalerie                                   </t>
  </si>
  <si>
    <t>BE774570-6B88-11D5-8038-0000F6CA070A</t>
  </si>
  <si>
    <t>C68ED0FF-400C-11D3-9655-00002147A3F8</t>
  </si>
  <si>
    <t>BE774575-6B88-11D5-8038-0000F6CA070A</t>
  </si>
  <si>
    <t>7C9127A9-FD23-47CA-B508-F625F6A54FC3</t>
  </si>
  <si>
    <t>BE774578-6B88-11D5-8038-0000F6CA070A</t>
  </si>
  <si>
    <t>BE77457A-6B88-11D5-8038-0000F6CA070A</t>
  </si>
  <si>
    <t>BE77457D-6B88-11D5-8038-0000F6CA070A</t>
  </si>
  <si>
    <t>C68ED100-400C-11D3-9655-00002147A3F8</t>
  </si>
  <si>
    <t>BE77457F-6B88-11D5-8038-0000F6CA070A</t>
  </si>
  <si>
    <t>C68ED101-400C-11D3-9655-00002147A3F8</t>
  </si>
  <si>
    <t>C68ED102-400C-11D3-9655-00002147A3F8</t>
  </si>
  <si>
    <t>C68ED103-400C-11D3-9655-00002147A3F8</t>
  </si>
  <si>
    <t>C68ED104-400C-11D3-9655-00002147A3F8</t>
  </si>
  <si>
    <t>C68ED105-400C-11D3-9655-00002147A3F8</t>
  </si>
  <si>
    <t>C68ED106-400C-11D3-9655-00002147A3F8</t>
  </si>
  <si>
    <t>C68ED107-400C-11D3-9655-00002147A3F8</t>
  </si>
  <si>
    <t>C68ED108-400C-11D3-9655-00002147A3F8</t>
  </si>
  <si>
    <t>C68ED109-400C-11D3-9655-00002147A3F8</t>
  </si>
  <si>
    <t>C68ED10A-400C-11D3-9655-00002147A3F8</t>
  </si>
  <si>
    <t>BE774564-6B88-11D5-8038-0000F6CA070A</t>
  </si>
  <si>
    <t>C68ED0FB-400C-11D3-9655-00002147A3F8</t>
  </si>
  <si>
    <t>BE774566-6B88-11D5-8038-0000F6CA070A</t>
  </si>
  <si>
    <t>C68ED0FC-400C-11D3-9655-00002147A3F8</t>
  </si>
  <si>
    <t>BE774568-6B88-11D5-8038-0000F6CA070A</t>
  </si>
  <si>
    <t xml:space="preserve">B 181     </t>
  </si>
  <si>
    <t>C68ECF45-400C-11D3-9655-00002147A3F8</t>
  </si>
  <si>
    <t>C68ECF46-400C-11D3-9655-00002147A3F8</t>
  </si>
  <si>
    <t>C68ECF47-400C-11D3-9655-00002147A3F8</t>
  </si>
  <si>
    <t>A867FAF7-58E6-11D5-826B-0050BF32E31A</t>
  </si>
  <si>
    <t>C68ECF48-400C-11D3-9655-00002147A3F8</t>
  </si>
  <si>
    <t>A867FAF8-58E6-11D5-826B-0050BF32E31A</t>
  </si>
  <si>
    <t>C68ECF4A-400C-11D3-9655-00002147A3F8</t>
  </si>
  <si>
    <t>C68ECF4B-400C-11D3-9655-00002147A3F8</t>
  </si>
  <si>
    <t>C68ECF4C-400C-11D3-9655-00002147A3F8</t>
  </si>
  <si>
    <t>C68ECF4D-400C-11D3-9655-00002147A3F8</t>
  </si>
  <si>
    <t>C68ECF4E-400C-11D3-9655-00002147A3F8</t>
  </si>
  <si>
    <t>C68ECF4F-400C-11D3-9655-00002147A3F8</t>
  </si>
  <si>
    <t>C68ECF50-400C-11D3-9655-00002147A3F8</t>
  </si>
  <si>
    <t>C68ECF51-400C-11D3-9655-00002147A3F8</t>
  </si>
  <si>
    <t>C68ECF52-400C-11D3-9655-00002147A3F8</t>
  </si>
  <si>
    <t>BE774581-6B88-11D5-8038-0000F6CA070A</t>
  </si>
  <si>
    <t>BE774583-6B88-11D5-8038-0000F6CA070A</t>
  </si>
  <si>
    <t>C68ECF53-400C-11D3-9655-00002147A3F8</t>
  </si>
  <si>
    <t>C68ECF54-400C-11D3-9655-00002147A3F8</t>
  </si>
  <si>
    <t>C68ECF55-400C-11D3-9655-00002147A3F8</t>
  </si>
  <si>
    <t>C68ECF56-400C-11D3-9655-00002147A3F8</t>
  </si>
  <si>
    <t>C68ECF57-400C-11D3-9655-00002147A3F8</t>
  </si>
  <si>
    <t>C68ECF58-400C-11D3-9655-00002147A3F8</t>
  </si>
  <si>
    <t>C68ECF59-400C-11D3-9655-00002147A3F8</t>
  </si>
  <si>
    <t>C68ECF5A-400C-11D3-9655-00002147A3F8</t>
  </si>
  <si>
    <t>C68ECF5B-400C-11D3-9655-00002147A3F8</t>
  </si>
  <si>
    <t>C68ECF5C-400C-11D3-9655-00002147A3F8</t>
  </si>
  <si>
    <t>C68ECF5D-400C-11D3-9655-00002147A3F8</t>
  </si>
  <si>
    <t>C68ECF5E-400C-11D3-9655-00002147A3F8</t>
  </si>
  <si>
    <t>C68ECF5F-400C-11D3-9655-00002147A3F8</t>
  </si>
  <si>
    <t>C68ECF60-400C-11D3-9655-00002147A3F8</t>
  </si>
  <si>
    <t>C68ECF61-400C-11D3-9655-00002147A3F8</t>
  </si>
  <si>
    <t>C68ECF62-400C-11D3-9655-00002147A3F8</t>
  </si>
  <si>
    <t>C68ECF63-400C-11D3-9655-00002147A3F8</t>
  </si>
  <si>
    <t>C68ECF64-400C-11D3-9655-00002147A3F8</t>
  </si>
  <si>
    <t>C68ECF65-400C-11D3-9655-00002147A3F8</t>
  </si>
  <si>
    <t>C68ECF66-400C-11D3-9655-00002147A3F8</t>
  </si>
  <si>
    <t>C68ECF67-400C-11D3-9655-00002147A3F8</t>
  </si>
  <si>
    <t>C68ECF68-400C-11D3-9655-00002147A3F8</t>
  </si>
  <si>
    <t>BE774585-6B88-11D5-8038-0000F6CA070A</t>
  </si>
  <si>
    <t>C68ECF69-400C-11D3-9655-00002147A3F8</t>
  </si>
  <si>
    <t>BE774587-6B88-11D5-8038-0000F6CA070A</t>
  </si>
  <si>
    <t>C68ECF6A-400C-11D3-9655-00002147A3F8</t>
  </si>
  <si>
    <t>C68ECF6B-400C-11D3-9655-00002147A3F8</t>
  </si>
  <si>
    <t>C68ECF6C-400C-11D3-9655-00002147A3F8</t>
  </si>
  <si>
    <t>43E84DE0-925E-45A3-8582-D09B006054E2</t>
  </si>
  <si>
    <t>BE774589-6B88-11D5-8038-0000F6CA070A</t>
  </si>
  <si>
    <t>550AE077-4717-4321-A91F-228339D19806</t>
  </si>
  <si>
    <t>BE77458A-6B88-11D5-8038-0000F6CA070A</t>
  </si>
  <si>
    <t>C68ECF6D-400C-11D3-9655-00002147A3F8</t>
  </si>
  <si>
    <t>C68ECF6E-400C-11D3-9655-00002147A3F8</t>
  </si>
  <si>
    <t>C68ECF6F-400C-11D3-9655-00002147A3F8</t>
  </si>
  <si>
    <t>C68ECF70-400C-11D3-9655-00002147A3F8</t>
  </si>
  <si>
    <t>C68ECF71-400C-11D3-9655-00002147A3F8</t>
  </si>
  <si>
    <t>C68ECF72-400C-11D3-9655-00002147A3F8</t>
  </si>
  <si>
    <t>C68ECF73-400C-11D3-9655-00002147A3F8</t>
  </si>
  <si>
    <t>C68ECF74-400C-11D3-9655-00002147A3F8</t>
  </si>
  <si>
    <t>C68ECF75-400C-11D3-9655-00002147A3F8</t>
  </si>
  <si>
    <t>C68ECF76-400C-11D3-9655-00002147A3F8</t>
  </si>
  <si>
    <t>C68ECF77-400C-11D3-9655-00002147A3F8</t>
  </si>
  <si>
    <t>C68ECF78-400C-11D3-9655-00002147A3F8</t>
  </si>
  <si>
    <t>C68ECF79-400C-11D3-9655-00002147A3F8</t>
  </si>
  <si>
    <t>C68ECF7A-400C-11D3-9655-00002147A3F8</t>
  </si>
  <si>
    <t>C68ECF7B-400C-11D3-9655-00002147A3F8</t>
  </si>
  <si>
    <t>C68ECF7C-400C-11D3-9655-00002147A3F8</t>
  </si>
  <si>
    <t>C68ECF7D-400C-11D3-9655-00002147A3F8</t>
  </si>
  <si>
    <t>C68ECF7E-400C-11D3-9655-00002147A3F8</t>
  </si>
  <si>
    <t>C68ECF7F-400C-11D3-9655-00002147A3F8</t>
  </si>
  <si>
    <t>C68ECF80-400C-11D3-9655-00002147A3F8</t>
  </si>
  <si>
    <t>C68ECF81-400C-11D3-9655-00002147A3F8</t>
  </si>
  <si>
    <t>C68ECF82-400C-11D3-9655-00002147A3F8</t>
  </si>
  <si>
    <t>C68ECF83-400C-11D3-9655-00002147A3F8</t>
  </si>
  <si>
    <t>C68ECF84-400C-11D3-9655-00002147A3F8</t>
  </si>
  <si>
    <t>C68ECF85-400C-11D3-9655-00002147A3F8</t>
  </si>
  <si>
    <t>C68ECF86-400C-11D3-9655-00002147A3F8</t>
  </si>
  <si>
    <t>C68ECF87-400C-11D3-9655-00002147A3F8</t>
  </si>
  <si>
    <t>C68ECF88-400C-11D3-9655-00002147A3F8</t>
  </si>
  <si>
    <t>C68ECF89-400C-11D3-9655-00002147A3F8</t>
  </si>
  <si>
    <t>C68ECF8A-400C-11D3-9655-00002147A3F8</t>
  </si>
  <si>
    <t>C68ECF8B-400C-11D3-9655-00002147A3F8</t>
  </si>
  <si>
    <t>C68ECF8C-400C-11D3-9655-00002147A3F8</t>
  </si>
  <si>
    <t>C68ECF8D-400C-11D3-9655-00002147A3F8</t>
  </si>
  <si>
    <t>C68ECF8E-400C-11D3-9655-00002147A3F8</t>
  </si>
  <si>
    <t>C68ECF8F-400C-11D3-9655-00002147A3F8</t>
  </si>
  <si>
    <t>C68ECF90-400C-11D3-9655-00002147A3F8</t>
  </si>
  <si>
    <t xml:space="preserve">B 182     </t>
  </si>
  <si>
    <t>C68ECF91-400C-11D3-9655-00002147A3F8</t>
  </si>
  <si>
    <t>C68ECF92-400C-11D3-9655-00002147A3F8</t>
  </si>
  <si>
    <t>C68ECF93-400C-11D3-9655-00002147A3F8</t>
  </si>
  <si>
    <t>C68ECF94-400C-11D3-9655-00002147A3F8</t>
  </si>
  <si>
    <t>C68ECF95-400C-11D3-9655-00002147A3F8</t>
  </si>
  <si>
    <t>C68ECF96-400C-11D3-9655-00002147A3F8</t>
  </si>
  <si>
    <t>C68ECF97-400C-11D3-9655-00002147A3F8</t>
  </si>
  <si>
    <t>C68ECF98-400C-11D3-9655-00002147A3F8</t>
  </si>
  <si>
    <t>F4DF610D-E115-4479-9BC9-AE84762DDE70</t>
  </si>
  <si>
    <t>C68ECF99-400C-11D3-9655-00002147A3F8</t>
  </si>
  <si>
    <t>C68ECF9A-400C-11D3-9655-00002147A3F8</t>
  </si>
  <si>
    <t>C68ECF9B-400C-11D3-9655-00002147A3F8</t>
  </si>
  <si>
    <t>C68ECF9C-400C-11D3-9655-00002147A3F8</t>
  </si>
  <si>
    <t xml:space="preserve">Tragwerk                                          </t>
  </si>
  <si>
    <t>C68ECF9D-400C-11D3-9655-00002147A3F8</t>
  </si>
  <si>
    <t>DC9B4BE0-DFDF-40A0-8842-86F27E33FBB1</t>
  </si>
  <si>
    <t>FA5F32A4-10D5-4AFD-B06A-F0BEE39FCA3B</t>
  </si>
  <si>
    <t>C68ECF9E-400C-11D3-9655-00002147A3F8</t>
  </si>
  <si>
    <t>C68ECF9F-400C-11D3-9655-00002147A3F8</t>
  </si>
  <si>
    <t>C68ECFA0-400C-11D3-9655-00002147A3F8</t>
  </si>
  <si>
    <t>C68ECFA1-400C-11D3-9655-00002147A3F8</t>
  </si>
  <si>
    <t>C68ECFA2-400C-11D3-9655-00002147A3F8</t>
  </si>
  <si>
    <t>C68ECFA3-400C-11D3-9655-00002147A3F8</t>
  </si>
  <si>
    <t>F0F6751C-5F09-46D8-B2D3-64BE8D11BE42</t>
  </si>
  <si>
    <t>C68ECFA4-400C-11D3-9655-00002147A3F8</t>
  </si>
  <si>
    <t>C68ECFA5-400C-11D3-9655-00002147A3F8</t>
  </si>
  <si>
    <t>C68ECFA6-400C-11D3-9655-00002147A3F8</t>
  </si>
  <si>
    <t>C68ECFA7-400C-11D3-9655-00002147A3F8</t>
  </si>
  <si>
    <t>C68ECFA8-400C-11D3-9655-00002147A3F8</t>
  </si>
  <si>
    <t>C68ECFA9-400C-11D3-9655-00002147A3F8</t>
  </si>
  <si>
    <t>C68ECFAA-400C-11D3-9655-00002147A3F8</t>
  </si>
  <si>
    <t>C68ECFAB-400C-11D3-9655-00002147A3F8</t>
  </si>
  <si>
    <t>C68ECFAC-400C-11D3-9655-00002147A3F8</t>
  </si>
  <si>
    <t>B2DEEAA8-3909-4207-A739-C16409C352EA</t>
  </si>
  <si>
    <t>7CD5BD7A-E672-4905-BF47-923E7E3C0774</t>
  </si>
  <si>
    <t>C68ECFAD-400C-11D3-9655-00002147A3F8</t>
  </si>
  <si>
    <t xml:space="preserve">B 183     </t>
  </si>
  <si>
    <t>C68ECFAF-400C-11D3-9655-00002147A3F8</t>
  </si>
  <si>
    <t>C68ECFB0-400C-11D3-9655-00002147A3F8</t>
  </si>
  <si>
    <t>C68ECFB1-400C-11D3-9655-00002147A3F8</t>
  </si>
  <si>
    <t>C68ECFB2-400C-11D3-9655-00002147A3F8</t>
  </si>
  <si>
    <t>C68ECFB3-400C-11D3-9655-00002147A3F8</t>
  </si>
  <si>
    <t>C68ECFB4-400C-11D3-9655-00002147A3F8</t>
  </si>
  <si>
    <t>C68ECFB5-400C-11D3-9655-00002147A3F8</t>
  </si>
  <si>
    <t>C68ECFB6-400C-11D3-9655-00002147A3F8</t>
  </si>
  <si>
    <t>C68ECFB7-400C-11D3-9655-00002147A3F8</t>
  </si>
  <si>
    <t>C68ECFB8-400C-11D3-9655-00002147A3F8</t>
  </si>
  <si>
    <t>C68ECFB9-400C-11D3-9655-00002147A3F8</t>
  </si>
  <si>
    <t>C68ECFBA-400C-11D3-9655-00002147A3F8</t>
  </si>
  <si>
    <t>C68ECFBB-400C-11D3-9655-00002147A3F8</t>
  </si>
  <si>
    <t>C68ECFBC-400C-11D3-9655-00002147A3F8</t>
  </si>
  <si>
    <t xml:space="preserve">B 184     </t>
  </si>
  <si>
    <t>C68ECFBD-400C-11D3-9655-00002147A3F8</t>
  </si>
  <si>
    <t>C68ECFBE-400C-11D3-9655-00002147A3F8</t>
  </si>
  <si>
    <t>C68ECFBF-400C-11D3-9655-00002147A3F8</t>
  </si>
  <si>
    <t xml:space="preserve">B 185     </t>
  </si>
  <si>
    <t>C68ECFC0-400C-11D3-9655-00002147A3F8</t>
  </si>
  <si>
    <t xml:space="preserve">B 186     </t>
  </si>
  <si>
    <t xml:space="preserve">Lärmschutz-Test2                                  </t>
  </si>
  <si>
    <t>36DDCC70-B1B2-4C2B-A59D-DA7D6DD6E404</t>
  </si>
  <si>
    <t xml:space="preserve">Lärmschutz-Test1                                  </t>
  </si>
  <si>
    <t>5A9D4846-161F-4CF2-9100-560E825E61B0</t>
  </si>
  <si>
    <t>C68ECFC1-400C-11D3-9655-00002147A3F8</t>
  </si>
  <si>
    <t>797766DD-BBD7-4016-A04D-2101778A9B61</t>
  </si>
  <si>
    <t>C68ECFC2-400C-11D3-9655-00002147A3F8</t>
  </si>
  <si>
    <t>C68ECFC3-400C-11D3-9655-00002147A3F8</t>
  </si>
  <si>
    <t>C68ECFC4-400C-11D3-9655-00002147A3F8</t>
  </si>
  <si>
    <t>C68ECFC5-400C-11D3-9655-00002147A3F8</t>
  </si>
  <si>
    <t>C68ECFC6-400C-11D3-9655-00002147A3F8</t>
  </si>
  <si>
    <t>C68ECFC7-400C-11D3-9655-00002147A3F8</t>
  </si>
  <si>
    <t>C68ECFC8-400C-11D3-9655-00002147A3F8</t>
  </si>
  <si>
    <t>C68ECFC9-400C-11D3-9655-00002147A3F8</t>
  </si>
  <si>
    <t>C68ECFCA-400C-11D3-9655-00002147A3F8</t>
  </si>
  <si>
    <t>C68ECFCB-400C-11D3-9655-00002147A3F8</t>
  </si>
  <si>
    <t>C68ECFCC-400C-11D3-9655-00002147A3F8</t>
  </si>
  <si>
    <t>C68ECFCD-400C-11D3-9655-00002147A3F8</t>
  </si>
  <si>
    <t>C68ECFCE-400C-11D3-9655-00002147A3F8</t>
  </si>
  <si>
    <t>C68ECFCF-400C-11D3-9655-00002147A3F8</t>
  </si>
  <si>
    <t>47172634-A6F7-4040-912A-87CB741DFD05</t>
  </si>
  <si>
    <t>C68ED200-400C-11D3-9655-00002147A3F8</t>
  </si>
  <si>
    <t>C68ECFD0-400C-11D3-9655-00002147A3F8</t>
  </si>
  <si>
    <t>49D2DEF2-6939-11D5-8035-0000F6CA070A</t>
  </si>
  <si>
    <t>C68ECFD1-400C-11D3-9655-00002147A3F8</t>
  </si>
  <si>
    <t>BE77458E-6B88-11D5-8038-0000F6CA070A</t>
  </si>
  <si>
    <t>C68ECFD2-400C-11D3-9655-00002147A3F8</t>
  </si>
  <si>
    <t>C68ECFD3-400C-11D3-9655-00002147A3F8</t>
  </si>
  <si>
    <t>C68ECFD4-400C-11D3-9655-00002147A3F8</t>
  </si>
  <si>
    <t>C68ECFD5-400C-11D3-9655-00002147A3F8</t>
  </si>
  <si>
    <t>C68ECFD6-400C-11D3-9655-00002147A3F8</t>
  </si>
  <si>
    <t>BE774590-6B88-11D5-8038-0000F6CA070A</t>
  </si>
  <si>
    <t>BE774592-6B88-11D5-8038-0000F6CA070A</t>
  </si>
  <si>
    <t>BE774594-6B88-11D5-8038-0000F6CA070A</t>
  </si>
  <si>
    <t>C68ECFD7-400C-11D3-9655-00002147A3F8</t>
  </si>
  <si>
    <t>C68ECFD8-400C-11D3-9655-00002147A3F8</t>
  </si>
  <si>
    <t>C68ECFD9-400C-11D3-9655-00002147A3F8</t>
  </si>
  <si>
    <t xml:space="preserve">B 187     </t>
  </si>
  <si>
    <t>C68ECFDA-400C-11D3-9655-00002147A3F8</t>
  </si>
  <si>
    <t>C68ECFDB-400C-11D3-9655-00002147A3F8</t>
  </si>
  <si>
    <t>C68ECFDC-400C-11D3-9655-00002147A3F8</t>
  </si>
  <si>
    <t>C68ECFDD-400C-11D3-9655-00002147A3F8</t>
  </si>
  <si>
    <t>C68ED1E6-400C-11D3-9655-00002147A3F8</t>
  </si>
  <si>
    <t>C68ECFDE-400C-11D3-9655-00002147A3F8</t>
  </si>
  <si>
    <t>C68ECFDF-400C-11D3-9655-00002147A3F8</t>
  </si>
  <si>
    <t>ED27023A-E48D-42B1-B252-A6F8E2F13B57</t>
  </si>
  <si>
    <t>C68ECFE0-400C-11D3-9655-00002147A3F8</t>
  </si>
  <si>
    <t>C68ECFE1-400C-11D3-9655-00002147A3F8</t>
  </si>
  <si>
    <t xml:space="preserve">B 188     </t>
  </si>
  <si>
    <t>C68ECFE2-400C-11D3-9655-00002147A3F8</t>
  </si>
  <si>
    <t>C68ECFE3-400C-11D3-9655-00002147A3F8</t>
  </si>
  <si>
    <t>C68ECFE4-400C-11D3-9655-00002147A3F8</t>
  </si>
  <si>
    <t>C68ECFE5-400C-11D3-9655-00002147A3F8</t>
  </si>
  <si>
    <t>14C86BBE-363A-4B73-A24B-A2821E7956BB</t>
  </si>
  <si>
    <t>745402BE-C518-4F01-98F3-ACEEC0A19E84</t>
  </si>
  <si>
    <t>C68ECFE7-400C-11D3-9655-00002147A3F8</t>
  </si>
  <si>
    <t>C68ECFE8-400C-11D3-9655-00002147A3F8</t>
  </si>
  <si>
    <t>C68ECFE9-400C-11D3-9655-00002147A3F8</t>
  </si>
  <si>
    <t>C68ECFEA-400C-11D3-9655-00002147A3F8</t>
  </si>
  <si>
    <t>E361E142-71DB-11D5-803B-0000F6CA070A</t>
  </si>
  <si>
    <t xml:space="preserve"> Hintere Verlängerung                             </t>
  </si>
  <si>
    <t>5AE71AC6-B01C-4E1D-9538-7C69B9703C75</t>
  </si>
  <si>
    <t>C68ECFEB-400C-11D3-9655-00002147A3F8</t>
  </si>
  <si>
    <t>C68ECFEC-400C-11D3-9655-00002147A3F8</t>
  </si>
  <si>
    <t>C68ECFED-400C-11D3-9655-00002147A3F8</t>
  </si>
  <si>
    <t>C68ECFEE-400C-11D3-9655-00002147A3F8</t>
  </si>
  <si>
    <t>C68ECFEF-400C-11D3-9655-00002147A3F8</t>
  </si>
  <si>
    <t>C68ECFF0-400C-11D3-9655-00002147A3F8</t>
  </si>
  <si>
    <t>C68ECFF1-400C-11D3-9655-00002147A3F8</t>
  </si>
  <si>
    <t>71E536B2-ECEB-4074-9177-0514491E1598</t>
  </si>
  <si>
    <t>C68ECFF2-400C-11D3-9655-00002147A3F8</t>
  </si>
  <si>
    <t>C68ECFF3-400C-11D3-9655-00002147A3F8</t>
  </si>
  <si>
    <t>C68ECFF4-400C-11D3-9655-00002147A3F8</t>
  </si>
  <si>
    <t>C68ECFF5-400C-11D3-9655-00002147A3F8</t>
  </si>
  <si>
    <t>E361E144-71DB-11D5-803B-0000F6CA070A</t>
  </si>
  <si>
    <t xml:space="preserve">Lawinentunnel Großtal-Birkental                   </t>
  </si>
  <si>
    <t>048B22F0-9054-4A3D-A380-07A549761980</t>
  </si>
  <si>
    <t xml:space="preserve">Verl. Geistal-Vergröß / Äußere Pfanntalgalerie    </t>
  </si>
  <si>
    <t>E186BDEB-E462-4646-A067-962D51C345D4</t>
  </si>
  <si>
    <t>AC824625-B4AE-4BE7-B304-0FA4479BCBCE</t>
  </si>
  <si>
    <t xml:space="preserve">Lawinentunnel Geistal-Vergröß                     </t>
  </si>
  <si>
    <t>7AD007EC-75D3-4698-BC1D-DAD08580DBE7</t>
  </si>
  <si>
    <t>4816D1A5-4379-4E85-B7F1-F22785B72504</t>
  </si>
  <si>
    <t xml:space="preserve">Lahneringalerie                                   </t>
  </si>
  <si>
    <t>E0C2F99F-62DE-414D-8FA7-C7F1E3867446</t>
  </si>
  <si>
    <t xml:space="preserve">Innere Pfanntalgalerie                            </t>
  </si>
  <si>
    <t>F9085AB8-5862-4568-975C-91D63CD1F00A</t>
  </si>
  <si>
    <t>C68ECFF6-400C-11D3-9655-00002147A3F8</t>
  </si>
  <si>
    <t>C68ECFF7-400C-11D3-9655-00002147A3F8</t>
  </si>
  <si>
    <t>C68ECFF8-400C-11D3-9655-00002147A3F8</t>
  </si>
  <si>
    <t>C68ED1F1-400C-11D3-9655-00002147A3F8</t>
  </si>
  <si>
    <t>2F22CB2E-4003-4D06-AA18-518B44B849C4</t>
  </si>
  <si>
    <t>C68ECFF9-400C-11D3-9655-00002147A3F8</t>
  </si>
  <si>
    <t>89FFA0A4-217E-46A6-AD08-4EF155C000C1</t>
  </si>
  <si>
    <t xml:space="preserve">Verl. Graf- Bärentalgalerie                       </t>
  </si>
  <si>
    <t>D49948F3-7431-11D5-803C-0000F6CA070A</t>
  </si>
  <si>
    <t xml:space="preserve">Verl. Pleistalgalerie                             </t>
  </si>
  <si>
    <t>39B70C19-3075-4949-B761-ABFD7DE2E08D</t>
  </si>
  <si>
    <t xml:space="preserve">Pleistalgalerie                                   </t>
  </si>
  <si>
    <t>D651A92A-98C4-4071-AA64-D80F8E3C98A1</t>
  </si>
  <si>
    <t xml:space="preserve">Lawinengalerie Mathon Ost (Lückenschluss)         </t>
  </si>
  <si>
    <t>DA6CC098-6DB0-483D-BC83-F1452C603888</t>
  </si>
  <si>
    <t xml:space="preserve">Graf- Bärentalgalerie                             </t>
  </si>
  <si>
    <t>D31F3C7D-E91B-4943-8B81-E861F9E14866</t>
  </si>
  <si>
    <t>C68ECFFA-400C-11D3-9655-00002147A3F8</t>
  </si>
  <si>
    <t>C68ECFFB-400C-11D3-9655-00002147A3F8</t>
  </si>
  <si>
    <t>C68ECFFC-400C-11D3-9655-00002147A3F8</t>
  </si>
  <si>
    <t>C68ECFFD-400C-11D3-9655-00002147A3F8</t>
  </si>
  <si>
    <t>C68ECFFE-400C-11D3-9655-00002147A3F8</t>
  </si>
  <si>
    <t>C68ECFFF-400C-11D3-9655-00002147A3F8</t>
  </si>
  <si>
    <t>C68ED000-400C-11D3-9655-00002147A3F8</t>
  </si>
  <si>
    <t xml:space="preserve">B 189     </t>
  </si>
  <si>
    <t>916B3E94-3B3B-421C-90AC-51ED69AC0228</t>
  </si>
  <si>
    <t>C7033A0F-BB82-4743-BE83-05AD46B409B7</t>
  </si>
  <si>
    <t>45245530-4379-4892-9C1D-74D6A44A5377</t>
  </si>
  <si>
    <t>9BDF5DB4-813E-4356-A271-925EE0A08E05</t>
  </si>
  <si>
    <t>C68ED001-400C-11D3-9655-00002147A3F8</t>
  </si>
  <si>
    <t>C68ED002-400C-11D3-9655-00002147A3F8</t>
  </si>
  <si>
    <t>D49948F7-7431-11D5-803C-0000F6CA070A</t>
  </si>
  <si>
    <t>C68ED003-400C-11D3-9655-00002147A3F8</t>
  </si>
  <si>
    <t>C68ED004-400C-11D3-9655-00002147A3F8</t>
  </si>
  <si>
    <t>C68ED005-400C-11D3-9655-00002147A3F8</t>
  </si>
  <si>
    <t>C68ED006-400C-11D3-9655-00002147A3F8</t>
  </si>
  <si>
    <t>C68ED007-400C-11D3-9655-00002147A3F8</t>
  </si>
  <si>
    <t>C68ED008-400C-11D3-9655-00002147A3F8</t>
  </si>
  <si>
    <t>C68ED009-400C-11D3-9655-00002147A3F8</t>
  </si>
  <si>
    <t>C68ED00A-400C-11D3-9655-00002147A3F8</t>
  </si>
  <si>
    <t>C68ED00B-400C-11D3-9655-00002147A3F8</t>
  </si>
  <si>
    <t>C68ED00C-400C-11D3-9655-00002147A3F8</t>
  </si>
  <si>
    <t>C68ED00D-400C-11D3-9655-00002147A3F8</t>
  </si>
  <si>
    <t>C68ED00E-400C-11D3-9655-00002147A3F8</t>
  </si>
  <si>
    <t>C68ED00F-400C-11D3-9655-00002147A3F8</t>
  </si>
  <si>
    <t>C68ED010-400C-11D3-9655-00002147A3F8</t>
  </si>
  <si>
    <t>C68ED011-400C-11D3-9655-00002147A3F8</t>
  </si>
  <si>
    <t>C68ED012-400C-11D3-9655-00002147A3F8</t>
  </si>
  <si>
    <t>C68ED013-400C-11D3-9655-00002147A3F8</t>
  </si>
  <si>
    <t>C68ED014-400C-11D3-9655-00002147A3F8</t>
  </si>
  <si>
    <t>C68ED015-400C-11D3-9655-00002147A3F8</t>
  </si>
  <si>
    <t>C68ED016-400C-11D3-9655-00002147A3F8</t>
  </si>
  <si>
    <t>C68ED017-400C-11D3-9655-00002147A3F8</t>
  </si>
  <si>
    <t xml:space="preserve">B 197     </t>
  </si>
  <si>
    <t>A867FAFA-58E6-11D5-826B-0050BF32E31A</t>
  </si>
  <si>
    <t>A867FAFB-58E6-11D5-826B-0050BF32E31A</t>
  </si>
  <si>
    <t>995DF505-03B9-4516-9212-DE93423B4522</t>
  </si>
  <si>
    <t>36546848-22DC-41F9-958D-9DF153D94D5F</t>
  </si>
  <si>
    <t>C68ED018-400C-11D3-9655-00002147A3F8</t>
  </si>
  <si>
    <t>C68ED019-400C-11D3-9655-00002147A3F8</t>
  </si>
  <si>
    <t>C68ED01A-400C-11D3-9655-00002147A3F8</t>
  </si>
  <si>
    <t>C68ED01B-400C-11D3-9655-00002147A3F8</t>
  </si>
  <si>
    <t>0EBBDEA0-89D0-4FE0-9DF7-A87712BC83BA</t>
  </si>
  <si>
    <t>7E29817C-535C-4CB5-8C3A-1DCFEE1C1F3D</t>
  </si>
  <si>
    <t>2F4CA812-3789-4F55-AD6F-8C9A4D7143EC</t>
  </si>
  <si>
    <t>0A8CA218-D85F-4679-B2CB-EE076E78BA87</t>
  </si>
  <si>
    <t xml:space="preserve">Maienwasengalerie                                 </t>
  </si>
  <si>
    <t>F1315CE2-79AE-11D5-8041-0000F6CA070A</t>
  </si>
  <si>
    <t xml:space="preserve">Baggentobelgalerie                                </t>
  </si>
  <si>
    <t>C35E64E6-869E-4E37-8253-E7A66623B0B2</t>
  </si>
  <si>
    <t>C68ED01F-400C-11D3-9655-00002147A3F8</t>
  </si>
  <si>
    <t xml:space="preserve">Verlängerung Nord                                 </t>
  </si>
  <si>
    <t>65CAD2BB-CFD2-4CEF-BBF0-B58E7F933B4C</t>
  </si>
  <si>
    <t xml:space="preserve">Verlängerung Süd                                  </t>
  </si>
  <si>
    <t>260EBC22-4CC6-4686-8A95-53FF499FFDD9</t>
  </si>
  <si>
    <t>F1315CE6-79AE-11D5-8041-0000F6CA070A</t>
  </si>
  <si>
    <t>C68ED020-400C-11D3-9655-00002147A3F8</t>
  </si>
  <si>
    <t xml:space="preserve">B 198     </t>
  </si>
  <si>
    <t>C68ED021-400C-11D3-9655-00002147A3F8</t>
  </si>
  <si>
    <t>C68ED022-400C-11D3-9655-00002147A3F8</t>
  </si>
  <si>
    <t>F1315CE9-79AE-11D5-8041-0000F6CA070A</t>
  </si>
  <si>
    <t xml:space="preserve">Tieftaltobelgalerie Ost                           </t>
  </si>
  <si>
    <t>F1315CED-79AE-11D5-8041-0000F6CA070A</t>
  </si>
  <si>
    <t xml:space="preserve">Tieftaltobelgalerie West                          </t>
  </si>
  <si>
    <t>F1315CEB-79AE-11D5-8041-0000F6CA070A</t>
  </si>
  <si>
    <t xml:space="preserve">Tieftaltobeltunnel                                </t>
  </si>
  <si>
    <t>F1315CEC-79AE-11D5-8041-0000F6CA070A</t>
  </si>
  <si>
    <t>C68ED023-400C-11D3-9655-00002147A3F8</t>
  </si>
  <si>
    <t>C68ED024-400C-11D3-9655-00002147A3F8</t>
  </si>
  <si>
    <t>C68ED025-400C-11D3-9655-00002147A3F8</t>
  </si>
  <si>
    <t>C68ED026-400C-11D3-9655-00002147A3F8</t>
  </si>
  <si>
    <t>C68ED027-400C-11D3-9655-00002147A3F8</t>
  </si>
  <si>
    <t>C68ED028-400C-11D3-9655-00002147A3F8</t>
  </si>
  <si>
    <t>0CC0CB48-94ED-4DB7-9927-3C2C2FCAC2A1</t>
  </si>
  <si>
    <t>C68ED029-400C-11D3-9655-00002147A3F8</t>
  </si>
  <si>
    <t>C68ED02A-400C-11D3-9655-00002147A3F8</t>
  </si>
  <si>
    <t>2B7DFE76-0686-4552-89DC-4EB6D88CEC0D</t>
  </si>
  <si>
    <t>C68ED02B-400C-11D3-9655-00002147A3F8</t>
  </si>
  <si>
    <t>C68ED02C-400C-11D3-9655-00002147A3F8</t>
  </si>
  <si>
    <t>C68ED02D-400C-11D3-9655-00002147A3F8</t>
  </si>
  <si>
    <t>C68ED02E-400C-11D3-9655-00002147A3F8</t>
  </si>
  <si>
    <t>C68ED02F-400C-11D3-9655-00002147A3F8</t>
  </si>
  <si>
    <t>A867FB04-58E6-11D5-826B-0050BF32E31A</t>
  </si>
  <si>
    <t>A867FB03-58E6-11D5-826B-0050BF32E31A</t>
  </si>
  <si>
    <t>C68ED030-400C-11D3-9655-00002147A3F8</t>
  </si>
  <si>
    <t>C68ED031-400C-11D3-9655-00002147A3F8</t>
  </si>
  <si>
    <t>C68ED032-400C-11D3-9655-00002147A3F8</t>
  </si>
  <si>
    <t>C68ED033-400C-11D3-9655-00002147A3F8</t>
  </si>
  <si>
    <t>C68ED034-400C-11D3-9655-00002147A3F8</t>
  </si>
  <si>
    <t>44F8C642-E8B1-4CC9-8C91-152C4C2BF127</t>
  </si>
  <si>
    <t>C68ED035-400C-11D3-9655-00002147A3F8</t>
  </si>
  <si>
    <t>C68ED036-400C-11D3-9655-00002147A3F8</t>
  </si>
  <si>
    <t>C68ED037-400C-11D3-9655-00002147A3F8</t>
  </si>
  <si>
    <t>C68ED038-400C-11D3-9655-00002147A3F8</t>
  </si>
  <si>
    <t>C68ED039-400C-11D3-9655-00002147A3F8</t>
  </si>
  <si>
    <t>C68ED03A-400C-11D3-9655-00002147A3F8</t>
  </si>
  <si>
    <t>C68ED03B-400C-11D3-9655-00002147A3F8</t>
  </si>
  <si>
    <t>C68ED03C-400C-11D3-9655-00002147A3F8</t>
  </si>
  <si>
    <t>C68ED03D-400C-11D3-9655-00002147A3F8</t>
  </si>
  <si>
    <t>1C07BC27-36B8-43BB-A0B8-FF9E5806CDDB</t>
  </si>
  <si>
    <t>C68ED03E-400C-11D3-9655-00002147A3F8</t>
  </si>
  <si>
    <t>E66C6950-9725-4887-BB6B-7C8EB11C61D7</t>
  </si>
  <si>
    <t>C68ED03F-400C-11D3-9655-00002147A3F8</t>
  </si>
  <si>
    <t>C68ED040-400C-11D3-9655-00002147A3F8</t>
  </si>
  <si>
    <t>C68ED041-400C-11D3-9655-00002147A3F8</t>
  </si>
  <si>
    <t>C68ED042-400C-11D3-9655-00002147A3F8</t>
  </si>
  <si>
    <t xml:space="preserve">B 199     </t>
  </si>
  <si>
    <t>C68ED043-400C-11D3-9655-00002147A3F8</t>
  </si>
  <si>
    <t>C68ED044-400C-11D3-9655-00002147A3F8</t>
  </si>
  <si>
    <t>C68ED045-400C-11D3-9655-00002147A3F8</t>
  </si>
  <si>
    <t>C68ED046-400C-11D3-9655-00002147A3F8</t>
  </si>
  <si>
    <t>C68ED047-400C-11D3-9655-00002147A3F8</t>
  </si>
  <si>
    <t>C68ED048-400C-11D3-9655-00002147A3F8</t>
  </si>
  <si>
    <t>D04A264E-09AE-4A88-A48A-2EFF4247EA7E</t>
  </si>
  <si>
    <t>44DD4432-1292-4831-8B75-E7C4D0D6A36B</t>
  </si>
  <si>
    <t>501A8418-DF60-4C8A-8C64-B5D8233CC800</t>
  </si>
  <si>
    <t>D292DF0A-D27C-46F0-8A52-5798CECB8ACB</t>
  </si>
  <si>
    <t>4EEEFC60-5343-4F2A-B4A1-E5F6231D5E21</t>
  </si>
  <si>
    <t>3B8DDDDB-C8B4-4036-9235-48384F4A1870</t>
  </si>
  <si>
    <t>7D5A09C1-2EE6-4D55-949C-94BB346AEF9D</t>
  </si>
  <si>
    <t>C68ED04E-400C-11D3-9655-00002147A3F8</t>
  </si>
  <si>
    <t>2E2B28C1-9F9A-4CB6-88CA-818EE9B9BF13</t>
  </si>
  <si>
    <t>63EBDCB5-50FF-48AD-942E-782988CA9148</t>
  </si>
  <si>
    <t>FB88F9BC-7D57-45F4-818A-B5EF5305ED8B</t>
  </si>
  <si>
    <t>C68ED04F-400C-11D3-9655-00002147A3F8</t>
  </si>
  <si>
    <t>C68ED050-400C-11D3-9655-00002147A3F8</t>
  </si>
  <si>
    <t>C68ED051-400C-11D3-9655-00002147A3F8</t>
  </si>
  <si>
    <t>C68ED052-400C-11D3-9655-00002147A3F8</t>
  </si>
  <si>
    <t>C68ED053-400C-11D3-9655-00002147A3F8</t>
  </si>
  <si>
    <t>C68ED054-400C-11D3-9655-00002147A3F8</t>
  </si>
  <si>
    <t>C68ED055-400C-11D3-9655-00002147A3F8</t>
  </si>
  <si>
    <t>C68ED056-400C-11D3-9655-00002147A3F8</t>
  </si>
  <si>
    <t>C68ED057-400C-11D3-9655-00002147A3F8</t>
  </si>
  <si>
    <t>C68ED059-400C-11D3-9655-00002147A3F8</t>
  </si>
  <si>
    <t xml:space="preserve">G #       </t>
  </si>
  <si>
    <t>C68ED28A-400C-11D3-9655-00002147A3F8</t>
  </si>
  <si>
    <t>C68ED26B-400C-11D3-9655-00002147A3F8</t>
  </si>
  <si>
    <t>C68ED265-400C-11D3-9655-00002147A3F8</t>
  </si>
  <si>
    <t>54E859FC-EC34-49B9-9410-11A8436EE15E</t>
  </si>
  <si>
    <t>FC3C3FD1-F142-4AA5-837A-3BEF036958A7</t>
  </si>
  <si>
    <t>C68ED264-400C-11D3-9655-00002147A3F8</t>
  </si>
  <si>
    <t>C68ED26E-400C-11D3-9655-00002147A3F8</t>
  </si>
  <si>
    <t xml:space="preserve">Mühlbachbrücke                                    </t>
  </si>
  <si>
    <t>2339376E-C4A4-11D6-8085-0004769642E6</t>
  </si>
  <si>
    <t>C68ECC51-400C-11D3-9655-00002147A3F8</t>
  </si>
  <si>
    <t>459ACA5F-CCFF-4D3A-BFCD-75EB2077A241</t>
  </si>
  <si>
    <t>C68ED271-400C-11D3-9655-00002147A3F8</t>
  </si>
  <si>
    <t>C68ECC4E-400C-11D3-9655-00002147A3F8</t>
  </si>
  <si>
    <t>C68ECC4F-400C-11D3-9655-00002147A3F8</t>
  </si>
  <si>
    <t xml:space="preserve">Radwegbrücke                                      </t>
  </si>
  <si>
    <t>F2818AC5-629F-4CDE-9E75-6BAA9038105B</t>
  </si>
  <si>
    <t>89A08C2B-D2DD-46FB-A406-5E4BB21363E1</t>
  </si>
  <si>
    <t>C68ED269-400C-11D3-9655-00002147A3F8</t>
  </si>
  <si>
    <t xml:space="preserve">Rotholzer Innbrücke                               </t>
  </si>
  <si>
    <t>C68ECC50-400C-11D3-9655-00002147A3F8</t>
  </si>
  <si>
    <t>C68ED26F-400C-11D3-9655-00002147A3F8</t>
  </si>
  <si>
    <t>C68ED26A-400C-11D3-9655-00002147A3F8</t>
  </si>
  <si>
    <t xml:space="preserve">SV                                                </t>
  </si>
  <si>
    <t>C68ECE77-400C-11D3-9655-00002147A3F8</t>
  </si>
  <si>
    <t>C68ECC53-400C-11D3-9655-00002147A3F8</t>
  </si>
  <si>
    <t>C68ECC52-400C-11D3-9655-00002147A3F8</t>
  </si>
  <si>
    <t>C68ECBC9-400C-11D3-9655-00002147A3F8</t>
  </si>
  <si>
    <t>C68ECBCA-400C-11D3-9655-00002147A3F8</t>
  </si>
  <si>
    <t>C68ECBCB-400C-11D3-9655-00002147A3F8</t>
  </si>
  <si>
    <t>C68ECBCC-400C-11D3-9655-00002147A3F8</t>
  </si>
  <si>
    <t>C68ED064-400C-11D3-9655-00002147A3F8</t>
  </si>
  <si>
    <t>52113C04-AA28-4906-A78C-75A84A86BD62</t>
  </si>
  <si>
    <t>C68ECB21-400C-11D3-9655-00002147A3F8</t>
  </si>
  <si>
    <t>C68ECBCD-400C-11D3-9655-00002147A3F8</t>
  </si>
  <si>
    <t>C68ED049-400C-11D3-9655-00002147A3F8</t>
  </si>
  <si>
    <t>C68ED04A-400C-11D3-9655-00002147A3F8</t>
  </si>
  <si>
    <t>C68ED04B-400C-11D3-9655-00002147A3F8</t>
  </si>
  <si>
    <t>C68ED04C-400C-11D3-9655-00002147A3F8</t>
  </si>
  <si>
    <t>C68ED04D-400C-11D3-9655-00002147A3F8</t>
  </si>
  <si>
    <t>C68ED263-400C-11D3-9655-00002147A3F8</t>
  </si>
  <si>
    <t xml:space="preserve">L 10      </t>
  </si>
  <si>
    <t>C68ECE9B-400C-11D3-9655-00002147A3F8</t>
  </si>
  <si>
    <t>C68ECE9C-400C-11D3-9655-00002147A3F8</t>
  </si>
  <si>
    <t>AB0C6A9D-DA7D-48CD-9821-22E6849DB646</t>
  </si>
  <si>
    <t>C68ECE9D-400C-11D3-9655-00002147A3F8</t>
  </si>
  <si>
    <t>C68ECE9E-400C-11D3-9655-00002147A3F8</t>
  </si>
  <si>
    <t>C68ECE9F-400C-11D3-9655-00002147A3F8</t>
  </si>
  <si>
    <t>C68ECEA0-400C-11D3-9655-00002147A3F8</t>
  </si>
  <si>
    <t xml:space="preserve">L 11      </t>
  </si>
  <si>
    <t>C68ECEA2-400C-11D3-9655-00002147A3F8</t>
  </si>
  <si>
    <t>C68ECEA4-400C-11D3-9655-00002147A3F8</t>
  </si>
  <si>
    <t>C68ECEA5-400C-11D3-9655-00002147A3F8</t>
  </si>
  <si>
    <t>C68ECEA6-400C-11D3-9655-00002147A3F8</t>
  </si>
  <si>
    <t>C68ECEA7-400C-11D3-9655-00002147A3F8</t>
  </si>
  <si>
    <t>C68ECEA8-400C-11D3-9655-00002147A3F8</t>
  </si>
  <si>
    <t>C68ECEA9-400C-11D3-9655-00002147A3F8</t>
  </si>
  <si>
    <t>C68ECEAA-400C-11D3-9655-00002147A3F8</t>
  </si>
  <si>
    <t>DCC4A6D4-5921-11D5-B7F8-0000863BD84E</t>
  </si>
  <si>
    <t>C68ECEAB-400C-11D3-9655-00002147A3F8</t>
  </si>
  <si>
    <t>C68ECEAC-400C-11D3-9655-00002147A3F8</t>
  </si>
  <si>
    <t>C68ECEAD-400C-11D3-9655-00002147A3F8</t>
  </si>
  <si>
    <t>C68ECEAE-400C-11D3-9655-00002147A3F8</t>
  </si>
  <si>
    <t>C68ECEAF-400C-11D3-9655-00002147A3F8</t>
  </si>
  <si>
    <t>C68ECEB0-400C-11D3-9655-00002147A3F8</t>
  </si>
  <si>
    <t>C68ECEB1-400C-11D3-9655-00002147A3F8</t>
  </si>
  <si>
    <t>C68ECEB2-400C-11D3-9655-00002147A3F8</t>
  </si>
  <si>
    <t>C68ECEB3-400C-11D3-9655-00002147A3F8</t>
  </si>
  <si>
    <t>C68ECEB4-400C-11D3-9655-00002147A3F8</t>
  </si>
  <si>
    <t xml:space="preserve">L 12      </t>
  </si>
  <si>
    <t>C68ECEB5-400C-11D3-9655-00002147A3F8</t>
  </si>
  <si>
    <t>C68ECEB6-400C-11D3-9655-00002147A3F8</t>
  </si>
  <si>
    <t xml:space="preserve">L 13      </t>
  </si>
  <si>
    <t>C68ECEB7-400C-11D3-9655-00002147A3F8</t>
  </si>
  <si>
    <t>C68ECEB8-400C-11D3-9655-00002147A3F8</t>
  </si>
  <si>
    <t>C68ECEB9-400C-11D3-9655-00002147A3F8</t>
  </si>
  <si>
    <t>C68ECEBA-400C-11D3-9655-00002147A3F8</t>
  </si>
  <si>
    <t>F1315CFB-79AE-11D5-8041-0000F6CA070A</t>
  </si>
  <si>
    <t>F1315CFD-79AE-11D5-8041-0000F6CA070A</t>
  </si>
  <si>
    <t>C68ECEBB-400C-11D3-9655-00002147A3F8</t>
  </si>
  <si>
    <t>C68ECEBC-400C-11D3-9655-00002147A3F8</t>
  </si>
  <si>
    <t>C68ECEBD-400C-11D3-9655-00002147A3F8</t>
  </si>
  <si>
    <t>36E5B25C-3B5B-41C9-903C-3B2E1DDE1CCC</t>
  </si>
  <si>
    <t>FDA0400F-72EC-4044-ADAF-5D5D5420FAC4</t>
  </si>
  <si>
    <t>B3B79CFA-984D-498E-AA85-0742E321ECCD</t>
  </si>
  <si>
    <t>C68ECEBE-400C-11D3-9655-00002147A3F8</t>
  </si>
  <si>
    <t>C68ECEBF-400C-11D3-9655-00002147A3F8</t>
  </si>
  <si>
    <t>C68ECEC0-400C-11D3-9655-00002147A3F8</t>
  </si>
  <si>
    <t>C68ECA8C-400C-11D3-9655-00002147A3F8</t>
  </si>
  <si>
    <t>C68ECA8D-400C-11D3-9655-00002147A3F8</t>
  </si>
  <si>
    <t>C68ECA8E-400C-11D3-9655-00002147A3F8</t>
  </si>
  <si>
    <t>C68ECA8F-400C-11D3-9655-00002147A3F8</t>
  </si>
  <si>
    <t>C68ECA90-400C-11D3-9655-00002147A3F8</t>
  </si>
  <si>
    <t>C68ECA91-400C-11D3-9655-00002147A3F8</t>
  </si>
  <si>
    <t>C68ECA92-400C-11D3-9655-00002147A3F8</t>
  </si>
  <si>
    <t>C68ED24B-400C-11D3-9655-00002147A3F8</t>
  </si>
  <si>
    <t>C68ECA93-400C-11D3-9655-00002147A3F8</t>
  </si>
  <si>
    <t>C68ECA94-400C-11D3-9655-00002147A3F8</t>
  </si>
  <si>
    <t>F1315CFF-79AE-11D5-8041-0000F6CA070A</t>
  </si>
  <si>
    <t>C68ECA95-400C-11D3-9655-00002147A3F8</t>
  </si>
  <si>
    <t>F1315D01-79AE-11D5-8041-0000F6CA070A</t>
  </si>
  <si>
    <t>C68ECA96-400C-11D3-9655-00002147A3F8</t>
  </si>
  <si>
    <t xml:space="preserve">L 14      </t>
  </si>
  <si>
    <t>C68ECA97-400C-11D3-9655-00002147A3F8</t>
  </si>
  <si>
    <t>7BD384DE-5946-46EA-8D24-A8AD2AD03C50</t>
  </si>
  <si>
    <t>C68ECA98-400C-11D3-9655-00002147A3F8</t>
  </si>
  <si>
    <t>C68ECA99-400C-11D3-9655-00002147A3F8</t>
  </si>
  <si>
    <t>C68ECA9A-400C-11D3-9655-00002147A3F8</t>
  </si>
  <si>
    <t>C68ECA9B-400C-11D3-9655-00002147A3F8</t>
  </si>
  <si>
    <t>C68ECA9C-400C-11D3-9655-00002147A3F8</t>
  </si>
  <si>
    <t>C68ECA9D-400C-11D3-9655-00002147A3F8</t>
  </si>
  <si>
    <t>C68ECA9E-400C-11D3-9655-00002147A3F8</t>
  </si>
  <si>
    <t xml:space="preserve">L 15      </t>
  </si>
  <si>
    <t>C68ECAF8-400C-11D3-9655-00002147A3F8</t>
  </si>
  <si>
    <t xml:space="preserve">L 16      </t>
  </si>
  <si>
    <t>C68ECAF9-400C-11D3-9655-00002147A3F8</t>
  </si>
  <si>
    <t>C68ECAFA-400C-11D3-9655-00002147A3F8</t>
  </si>
  <si>
    <t>C68ECAFB-400C-11D3-9655-00002147A3F8</t>
  </si>
  <si>
    <t>C68ECAFC-400C-11D3-9655-00002147A3F8</t>
  </si>
  <si>
    <t>C68ECAFD-400C-11D3-9655-00002147A3F8</t>
  </si>
  <si>
    <t>C68ECAFE-400C-11D3-9655-00002147A3F8</t>
  </si>
  <si>
    <t>C68ECAFF-400C-11D3-9655-00002147A3F8</t>
  </si>
  <si>
    <t>C68ECB00-400C-11D3-9655-00002147A3F8</t>
  </si>
  <si>
    <t>C68ECB01-400C-11D3-9655-00002147A3F8</t>
  </si>
  <si>
    <t>C68ECB02-400C-11D3-9655-00002147A3F8</t>
  </si>
  <si>
    <t>C68ECB03-400C-11D3-9655-00002147A3F8</t>
  </si>
  <si>
    <t>C68ECB04-400C-11D3-9655-00002147A3F8</t>
  </si>
  <si>
    <t>C68ECB05-400C-11D3-9655-00002147A3F8</t>
  </si>
  <si>
    <t>1CE6EA34-63A4-4B94-8A58-A72B7CC4F19D</t>
  </si>
  <si>
    <t>C68ECB06-400C-11D3-9655-00002147A3F8</t>
  </si>
  <si>
    <t>C68ECB07-400C-11D3-9655-00002147A3F8</t>
  </si>
  <si>
    <t>C68ECB08-400C-11D3-9655-00002147A3F8</t>
  </si>
  <si>
    <t>3943F982-7B41-11D5-8043-0000F6CA070A</t>
  </si>
  <si>
    <t>3943F984-7B41-11D5-8043-0000F6CA070A</t>
  </si>
  <si>
    <t>C68ECB09-400C-11D3-9655-00002147A3F8</t>
  </si>
  <si>
    <t>C68ECB0A-400C-11D3-9655-00002147A3F8</t>
  </si>
  <si>
    <t>3943F986-7B41-11D5-8043-0000F6CA070A</t>
  </si>
  <si>
    <t>C68ECB0B-400C-11D3-9655-00002147A3F8</t>
  </si>
  <si>
    <t>28FD2A55-4A15-4261-92E6-D31BD4B2A780</t>
  </si>
  <si>
    <t>C68ECB0C-400C-11D3-9655-00002147A3F8</t>
  </si>
  <si>
    <t>3943F988-7B41-11D5-8043-0000F6CA070A</t>
  </si>
  <si>
    <t>C68ECB0D-400C-11D3-9655-00002147A3F8</t>
  </si>
  <si>
    <t>C68ECB0E-400C-11D3-9655-00002147A3F8</t>
  </si>
  <si>
    <t>C68ECB0F-400C-11D3-9655-00002147A3F8</t>
  </si>
  <si>
    <t xml:space="preserve">L 17      </t>
  </si>
  <si>
    <t>C68ED251-400C-11D3-9655-00002147A3F8</t>
  </si>
  <si>
    <t xml:space="preserve">L 18      </t>
  </si>
  <si>
    <t>C68ECB56-400C-11D3-9655-00002147A3F8</t>
  </si>
  <si>
    <t>E7ABE07E-9C89-46D7-B670-6F28DDFB55B6</t>
  </si>
  <si>
    <t>C1C25508-16B9-4F17-9D63-0F7F29D984D7</t>
  </si>
  <si>
    <t>530B7585-41B7-4FCF-B4D6-8E24B0EE188A</t>
  </si>
  <si>
    <t>38893E6F-63DF-4E55-A4ED-48767261F669</t>
  </si>
  <si>
    <t>C68ECB57-400C-11D3-9655-00002147A3F8</t>
  </si>
  <si>
    <t>C68ECB58-400C-11D3-9655-00002147A3F8</t>
  </si>
  <si>
    <t>C68ECB59-400C-11D3-9655-00002147A3F8</t>
  </si>
  <si>
    <t>A4C6BD5C-D9BC-4940-919C-150489EFA163</t>
  </si>
  <si>
    <t>C68ECB5A-400C-11D3-9655-00002147A3F8</t>
  </si>
  <si>
    <t>C68ECB5B-400C-11D3-9655-00002147A3F8</t>
  </si>
  <si>
    <t>F02CEC46-CE97-49EE-B6AC-5A86E18044A0</t>
  </si>
  <si>
    <t>C68ECB5C-400C-11D3-9655-00002147A3F8</t>
  </si>
  <si>
    <t>C68ECB5D-400C-11D3-9655-00002147A3F8</t>
  </si>
  <si>
    <t>C68ECB5E-400C-11D3-9655-00002147A3F8</t>
  </si>
  <si>
    <t>C68ECB5F-400C-11D3-9655-00002147A3F8</t>
  </si>
  <si>
    <t xml:space="preserve">L 19      </t>
  </si>
  <si>
    <t>C68ECB60-400C-11D3-9655-00002147A3F8</t>
  </si>
  <si>
    <t>C68ECB61-400C-11D3-9655-00002147A3F8</t>
  </si>
  <si>
    <t>3F1124D7-D32B-41FD-926F-C99A7EA1EACF</t>
  </si>
  <si>
    <t>042A7BC3-BFD6-45B9-85C4-D15DBF67A3AF</t>
  </si>
  <si>
    <t>C68ECB62-400C-11D3-9655-00002147A3F8</t>
  </si>
  <si>
    <t xml:space="preserve">L 2       </t>
  </si>
  <si>
    <t xml:space="preserve">Schwergewichtsmauer                               </t>
  </si>
  <si>
    <t>DE74F415-2418-4640-AC2C-C9DD9E8B647F</t>
  </si>
  <si>
    <t xml:space="preserve">Geankerte Mauer                                   </t>
  </si>
  <si>
    <t>FF3ECCE0-61A1-47FD-B3DF-BD21F12BB18B</t>
  </si>
  <si>
    <t>C68ECDA9-400C-11D3-9655-00002147A3F8</t>
  </si>
  <si>
    <t>C68ECDAA-400C-11D3-9655-00002147A3F8</t>
  </si>
  <si>
    <t>C68ECDAB-400C-11D3-9655-00002147A3F8</t>
  </si>
  <si>
    <t>C68ECDAC-400C-11D3-9655-00002147A3F8</t>
  </si>
  <si>
    <t>C68ECDAD-400C-11D3-9655-00002147A3F8</t>
  </si>
  <si>
    <t>C68ECDAE-400C-11D3-9655-00002147A3F8</t>
  </si>
  <si>
    <t>C68ECDAF-400C-11D3-9655-00002147A3F8</t>
  </si>
  <si>
    <t>C68ECDB0-400C-11D3-9655-00002147A3F8</t>
  </si>
  <si>
    <t>C68ECDB1-400C-11D3-9655-00002147A3F8</t>
  </si>
  <si>
    <t>C68ECDB2-400C-11D3-9655-00002147A3F8</t>
  </si>
  <si>
    <t>C68ECDB3-400C-11D3-9655-00002147A3F8</t>
  </si>
  <si>
    <t>C68ECDB4-400C-11D3-9655-00002147A3F8</t>
  </si>
  <si>
    <t>C68ECDB5-400C-11D3-9655-00002147A3F8</t>
  </si>
  <si>
    <t>C68ECDB6-400C-11D3-9655-00002147A3F8</t>
  </si>
  <si>
    <t>C68ECDB7-400C-11D3-9655-00002147A3F8</t>
  </si>
  <si>
    <t>C68ECDB8-400C-11D3-9655-00002147A3F8</t>
  </si>
  <si>
    <t xml:space="preserve">L 202     </t>
  </si>
  <si>
    <t>C68ECDFA-400C-11D3-9655-00002147A3F8</t>
  </si>
  <si>
    <t>C68ECDFB-400C-11D3-9655-00002147A3F8</t>
  </si>
  <si>
    <t>C68ECDFC-400C-11D3-9655-00002147A3F8</t>
  </si>
  <si>
    <t>C68ECDFD-400C-11D3-9655-00002147A3F8</t>
  </si>
  <si>
    <t>C68ED1C5-400C-11D3-9655-00002147A3F8</t>
  </si>
  <si>
    <t>C68ECDFE-400C-11D3-9655-00002147A3F8</t>
  </si>
  <si>
    <t xml:space="preserve">L 203     </t>
  </si>
  <si>
    <t>23393772-C4A4-11D6-8085-0004769642E6</t>
  </si>
  <si>
    <t>C68ECDFF-400C-11D3-9655-00002147A3F8</t>
  </si>
  <si>
    <t>C68ECE00-400C-11D3-9655-00002147A3F8</t>
  </si>
  <si>
    <t>C68ECE01-400C-11D3-9655-00002147A3F8</t>
  </si>
  <si>
    <t>C68ECE02-400C-11D3-9655-00002147A3F8</t>
  </si>
  <si>
    <t>C68ECE03-400C-11D3-9655-00002147A3F8</t>
  </si>
  <si>
    <t>C68ECE04-400C-11D3-9655-00002147A3F8</t>
  </si>
  <si>
    <t>C68ECE05-400C-11D3-9655-00002147A3F8</t>
  </si>
  <si>
    <t>C68ECE06-400C-11D3-9655-00002147A3F8</t>
  </si>
  <si>
    <t>C68ECE07-400C-11D3-9655-00002147A3F8</t>
  </si>
  <si>
    <t>C68ECE08-400C-11D3-9655-00002147A3F8</t>
  </si>
  <si>
    <t xml:space="preserve">L 204     </t>
  </si>
  <si>
    <t>C68ECE09-400C-11D3-9655-00002147A3F8</t>
  </si>
  <si>
    <t>C68ECE0A-400C-11D3-9655-00002147A3F8</t>
  </si>
  <si>
    <t>C68ECE0B-400C-11D3-9655-00002147A3F8</t>
  </si>
  <si>
    <t>F9886B1A-C923-4F8F-B731-0E673D21F337</t>
  </si>
  <si>
    <t>C68ECE0C-400C-11D3-9655-00002147A3F8</t>
  </si>
  <si>
    <t>C68ECE0D-400C-11D3-9655-00002147A3F8</t>
  </si>
  <si>
    <t xml:space="preserve">L 205     </t>
  </si>
  <si>
    <t>C68ECE0E-400C-11D3-9655-00002147A3F8</t>
  </si>
  <si>
    <t>C68ECE0F-400C-11D3-9655-00002147A3F8</t>
  </si>
  <si>
    <t>C68ECE10-400C-11D3-9655-00002147A3F8</t>
  </si>
  <si>
    <t>C68ECE11-400C-11D3-9655-00002147A3F8</t>
  </si>
  <si>
    <t>C68ECE12-400C-11D3-9655-00002147A3F8</t>
  </si>
  <si>
    <t>C68ECE13-400C-11D3-9655-00002147A3F8</t>
  </si>
  <si>
    <t>C68ECE14-400C-11D3-9655-00002147A3F8</t>
  </si>
  <si>
    <t>C68ECE15-400C-11D3-9655-00002147A3F8</t>
  </si>
  <si>
    <t xml:space="preserve">L 206     </t>
  </si>
  <si>
    <t>C68ECE16-400C-11D3-9655-00002147A3F8</t>
  </si>
  <si>
    <t>C68ECE17-400C-11D3-9655-00002147A3F8</t>
  </si>
  <si>
    <t xml:space="preserve">L 207     </t>
  </si>
  <si>
    <t>C68ECE18-400C-11D3-9655-00002147A3F8</t>
  </si>
  <si>
    <t>C68ECE19-400C-11D3-9655-00002147A3F8</t>
  </si>
  <si>
    <t xml:space="preserve">L 208     </t>
  </si>
  <si>
    <t>C68ECE1A-400C-11D3-9655-00002147A3F8</t>
  </si>
  <si>
    <t>C68ECE1B-400C-11D3-9655-00002147A3F8</t>
  </si>
  <si>
    <t xml:space="preserve">L 209     </t>
  </si>
  <si>
    <t>C68ECE1C-400C-11D3-9655-00002147A3F8</t>
  </si>
  <si>
    <t>C68ECE1D-400C-11D3-9655-00002147A3F8</t>
  </si>
  <si>
    <t>C68ECE1E-400C-11D3-9655-00002147A3F8</t>
  </si>
  <si>
    <t>C68ECE1F-400C-11D3-9655-00002147A3F8</t>
  </si>
  <si>
    <t xml:space="preserve">L 21      </t>
  </si>
  <si>
    <t>C68ECBA4-400C-11D3-9655-00002147A3F8</t>
  </si>
  <si>
    <t>C68ECBA5-400C-11D3-9655-00002147A3F8</t>
  </si>
  <si>
    <t>DA0CA169-5BD1-4072-9228-0AAAD4DF3F76</t>
  </si>
  <si>
    <t>C68ECBA6-400C-11D3-9655-00002147A3F8</t>
  </si>
  <si>
    <t>C68ECBA7-400C-11D3-9655-00002147A3F8</t>
  </si>
  <si>
    <t>C68ECBA8-400C-11D3-9655-00002147A3F8</t>
  </si>
  <si>
    <t>C68ECBA9-400C-11D3-9655-00002147A3F8</t>
  </si>
  <si>
    <t>C68ED203-400C-11D3-9655-00002147A3F8</t>
  </si>
  <si>
    <t>C68ECBAA-400C-11D3-9655-00002147A3F8</t>
  </si>
  <si>
    <t>C68ECBAB-400C-11D3-9655-00002147A3F8</t>
  </si>
  <si>
    <t xml:space="preserve">L 210     </t>
  </si>
  <si>
    <t>C68ECE20-400C-11D3-9655-00002147A3F8</t>
  </si>
  <si>
    <t xml:space="preserve">L 211     </t>
  </si>
  <si>
    <t>C68ECE34-400C-11D3-9655-00002147A3F8</t>
  </si>
  <si>
    <t>C68ECE35-400C-11D3-9655-00002147A3F8</t>
  </si>
  <si>
    <t>C68ECE36-400C-11D3-9655-00002147A3F8</t>
  </si>
  <si>
    <t>C68ECE37-400C-11D3-9655-00002147A3F8</t>
  </si>
  <si>
    <t>C68ECE38-400C-11D3-9655-00002147A3F8</t>
  </si>
  <si>
    <t>C68ECE39-400C-11D3-9655-00002147A3F8</t>
  </si>
  <si>
    <t>C68ECE3A-400C-11D3-9655-00002147A3F8</t>
  </si>
  <si>
    <t>C68ECE3B-400C-11D3-9655-00002147A3F8</t>
  </si>
  <si>
    <t>C68ECE3C-400C-11D3-9655-00002147A3F8</t>
  </si>
  <si>
    <t>C68ECE3D-400C-11D3-9655-00002147A3F8</t>
  </si>
  <si>
    <t>C68ECE3E-400C-11D3-9655-00002147A3F8</t>
  </si>
  <si>
    <t>C68ECE3F-400C-11D3-9655-00002147A3F8</t>
  </si>
  <si>
    <t xml:space="preserve">L 212     </t>
  </si>
  <si>
    <t>C68ECE40-400C-11D3-9655-00002147A3F8</t>
  </si>
  <si>
    <t xml:space="preserve">L 213     </t>
  </si>
  <si>
    <t>C68ECE41-400C-11D3-9655-00002147A3F8</t>
  </si>
  <si>
    <t>C68ECE42-400C-11D3-9655-00002147A3F8</t>
  </si>
  <si>
    <t xml:space="preserve">L 215     </t>
  </si>
  <si>
    <t>C68ECE6C-400C-11D3-9655-00002147A3F8</t>
  </si>
  <si>
    <t>930BDDE7-925D-486D-AF9F-09BD119C6F11</t>
  </si>
  <si>
    <t>C68ECE6D-400C-11D3-9655-00002147A3F8</t>
  </si>
  <si>
    <t xml:space="preserve">Armcodurchlass                                    </t>
  </si>
  <si>
    <t>04134BAD-C47F-4308-9CA6-8CEC27F4FF0F</t>
  </si>
  <si>
    <t xml:space="preserve">L 216     </t>
  </si>
  <si>
    <t>0692F818-AFFC-483F-A6C1-B321746459C9</t>
  </si>
  <si>
    <t>92F71777-748E-4BA6-A6F5-5CE7E0DB5829</t>
  </si>
  <si>
    <t>C68ECE6E-400C-11D3-9655-00002147A3F8</t>
  </si>
  <si>
    <t xml:space="preserve">L 218     </t>
  </si>
  <si>
    <t>C68ECE6F-400C-11D3-9655-00002147A3F8</t>
  </si>
  <si>
    <t>C68ECE70-400C-11D3-9655-00002147A3F8</t>
  </si>
  <si>
    <t>C68ECE71-400C-11D3-9655-00002147A3F8</t>
  </si>
  <si>
    <t>C68ED1C7-400C-11D3-9655-00002147A3F8</t>
  </si>
  <si>
    <t xml:space="preserve">L 220     </t>
  </si>
  <si>
    <t>3943F99D-7B41-11D5-8043-0000F6CA070A</t>
  </si>
  <si>
    <t xml:space="preserve">L 221     </t>
  </si>
  <si>
    <t>C68ECE72-400C-11D3-9655-00002147A3F8</t>
  </si>
  <si>
    <t>C68ECE73-400C-11D3-9655-00002147A3F8</t>
  </si>
  <si>
    <t>C68ECE74-400C-11D3-9655-00002147A3F8</t>
  </si>
  <si>
    <t>C68ECE75-400C-11D3-9655-00002147A3F8</t>
  </si>
  <si>
    <t>C68ECE76-400C-11D3-9655-00002147A3F8</t>
  </si>
  <si>
    <t xml:space="preserve">L 222     </t>
  </si>
  <si>
    <t>C68ED155-400C-11D3-9655-00002147A3F8</t>
  </si>
  <si>
    <t>75BE9A0D-5487-4CE5-88DA-54E9D49E2EF3</t>
  </si>
  <si>
    <t>C68ECE78-400C-11D3-9655-00002147A3F8</t>
  </si>
  <si>
    <t>F191F55B-6F86-4517-A4B4-9184095A5879</t>
  </si>
  <si>
    <t>C68ECE79-400C-11D3-9655-00002147A3F8</t>
  </si>
  <si>
    <t>C68ECE7A-400C-11D3-9655-00002147A3F8</t>
  </si>
  <si>
    <t>C68ECE7B-400C-11D3-9655-00002147A3F8</t>
  </si>
  <si>
    <t xml:space="preserve">L 223     </t>
  </si>
  <si>
    <t>2C118F9C-A3BC-49D0-B01B-5343C2AD2D02</t>
  </si>
  <si>
    <t>C68ECAB4-400C-11D3-9655-00002147A3F8</t>
  </si>
  <si>
    <t xml:space="preserve">L 224     </t>
  </si>
  <si>
    <t xml:space="preserve">Begleitweg                                        </t>
  </si>
  <si>
    <t>2AF9C412-66BB-4246-ACF4-AB21F604B96B</t>
  </si>
  <si>
    <t>CE7606B2-EEB3-49BD-B432-8CD94F952C7C</t>
  </si>
  <si>
    <t>6DFA17C5-5175-45A1-9D7E-7D5A5B623746</t>
  </si>
  <si>
    <t>C68ECAB5-400C-11D3-9655-00002147A3F8</t>
  </si>
  <si>
    <t xml:space="preserve">L 225     </t>
  </si>
  <si>
    <t>C68ECAB6-400C-11D3-9655-00002147A3F8</t>
  </si>
  <si>
    <t>C68ECAB7-400C-11D3-9655-00002147A3F8</t>
  </si>
  <si>
    <t>C68ECAB8-400C-11D3-9655-00002147A3F8</t>
  </si>
  <si>
    <t>C68ECAB9-400C-11D3-9655-00002147A3F8</t>
  </si>
  <si>
    <t>C68ECABA-400C-11D3-9655-00002147A3F8</t>
  </si>
  <si>
    <t xml:space="preserve">L 227     </t>
  </si>
  <si>
    <t>2CF1C498-DB3C-4E71-A2D4-AE83E8E1BCA4</t>
  </si>
  <si>
    <t>C68ECABB-400C-11D3-9655-00002147A3F8</t>
  </si>
  <si>
    <t>C68ECABC-400C-11D3-9655-00002147A3F8</t>
  </si>
  <si>
    <t>C68ECABD-400C-11D3-9655-00002147A3F8</t>
  </si>
  <si>
    <t xml:space="preserve">L 228     </t>
  </si>
  <si>
    <t>C68ECABE-400C-11D3-9655-00002147A3F8</t>
  </si>
  <si>
    <t>C68ECABF-400C-11D3-9655-00002147A3F8</t>
  </si>
  <si>
    <t>C68ECAC0-400C-11D3-9655-00002147A3F8</t>
  </si>
  <si>
    <t>C68ECAC1-400C-11D3-9655-00002147A3F8</t>
  </si>
  <si>
    <t>C68ECAC2-400C-11D3-9655-00002147A3F8</t>
  </si>
  <si>
    <t>C68ECAC3-400C-11D3-9655-00002147A3F8</t>
  </si>
  <si>
    <t>C68ECAC4-400C-11D3-9655-00002147A3F8</t>
  </si>
  <si>
    <t>A867FAE3-58E6-11D5-826B-0050BF32E31A</t>
  </si>
  <si>
    <t>A867FAE4-58E6-11D5-826B-0050BF32E31A</t>
  </si>
  <si>
    <t>C68ECAC5-400C-11D3-9655-00002147A3F8</t>
  </si>
  <si>
    <t>A867FAE5-58E6-11D5-826B-0050BF32E31A</t>
  </si>
  <si>
    <t>C68ECAC6-400C-11D3-9655-00002147A3F8</t>
  </si>
  <si>
    <t>C68ECAC7-400C-11D3-9655-00002147A3F8</t>
  </si>
  <si>
    <t>C68ECAC8-400C-11D3-9655-00002147A3F8</t>
  </si>
  <si>
    <t>C68ECAC9-400C-11D3-9655-00002147A3F8</t>
  </si>
  <si>
    <t>C68ECACA-400C-11D3-9655-00002147A3F8</t>
  </si>
  <si>
    <t>C68ECACB-400C-11D3-9655-00002147A3F8</t>
  </si>
  <si>
    <t xml:space="preserve">L 229     </t>
  </si>
  <si>
    <t>C68ECACC-400C-11D3-9655-00002147A3F8</t>
  </si>
  <si>
    <t>C68ECACD-400C-11D3-9655-00002147A3F8</t>
  </si>
  <si>
    <t>C68ECACE-400C-11D3-9655-00002147A3F8</t>
  </si>
  <si>
    <t>C68ECACF-400C-11D3-9655-00002147A3F8</t>
  </si>
  <si>
    <t>C68ECAD0-400C-11D3-9655-00002147A3F8</t>
  </si>
  <si>
    <t>C68ED257-400C-11D3-9655-00002147A3F8</t>
  </si>
  <si>
    <t>3943F99F-7B41-11D5-8043-0000F6CA070A</t>
  </si>
  <si>
    <t>76B9E101-A1FC-46E5-ADB8-D720A39A2462</t>
  </si>
  <si>
    <t>F76B668D-1F61-41EE-8882-2DCACDFFEB2E</t>
  </si>
  <si>
    <t>C68ED258-400C-11D3-9655-00002147A3F8</t>
  </si>
  <si>
    <t>12FE04B6-01CA-471D-BF57-8A7B3ACBD587</t>
  </si>
  <si>
    <t>386242D2-BCD5-4F22-875F-15CD087DD160</t>
  </si>
  <si>
    <t xml:space="preserve">Oberner Bachbrücke (Kluppenbachbrücke) </t>
  </si>
  <si>
    <t>C68ECAD2-400C-11D3-9655-00002147A3F8</t>
  </si>
  <si>
    <t xml:space="preserve">L 23      </t>
  </si>
  <si>
    <t>C68ECBAC-400C-11D3-9655-00002147A3F8</t>
  </si>
  <si>
    <t>C68ECBAD-400C-11D3-9655-00002147A3F8</t>
  </si>
  <si>
    <t xml:space="preserve">L 230     </t>
  </si>
  <si>
    <t>C68ECAD3-400C-11D3-9655-00002147A3F8</t>
  </si>
  <si>
    <t>C68ECAD4-400C-11D3-9655-00002147A3F8</t>
  </si>
  <si>
    <t xml:space="preserve">L 231     </t>
  </si>
  <si>
    <t>C68ECAD5-400C-11D3-9655-00002147A3F8</t>
  </si>
  <si>
    <t>C68ECAD6-400C-11D3-9655-00002147A3F8</t>
  </si>
  <si>
    <t>C68ECAD7-400C-11D3-9655-00002147A3F8</t>
  </si>
  <si>
    <t>C68ECAD8-400C-11D3-9655-00002147A3F8</t>
  </si>
  <si>
    <t>0E503158-BA87-4B91-9AD3-C865EB8CE5E3</t>
  </si>
  <si>
    <t>C68ECAD9-400C-11D3-9655-00002147A3F8</t>
  </si>
  <si>
    <t>C68ECADA-400C-11D3-9655-00002147A3F8</t>
  </si>
  <si>
    <t>C68ECADB-400C-11D3-9655-00002147A3F8</t>
  </si>
  <si>
    <t>C68ED24C-400C-11D3-9655-00002147A3F8</t>
  </si>
  <si>
    <t xml:space="preserve">L 232     </t>
  </si>
  <si>
    <t>C68ECADC-400C-11D3-9655-00002147A3F8</t>
  </si>
  <si>
    <t>14B65A24-B6E3-4529-A3BA-0F486D6D1696</t>
  </si>
  <si>
    <t>C68ECADD-400C-11D3-9655-00002147A3F8</t>
  </si>
  <si>
    <t>C68ECADE-400C-11D3-9655-00002147A3F8</t>
  </si>
  <si>
    <t>C68ECADF-400C-11D3-9655-00002147A3F8</t>
  </si>
  <si>
    <t>C68ECAE0-400C-11D3-9655-00002147A3F8</t>
  </si>
  <si>
    <t>C68ECAE1-400C-11D3-9655-00002147A3F8</t>
  </si>
  <si>
    <t>C68ECAE2-400C-11D3-9655-00002147A3F8</t>
  </si>
  <si>
    <t>C68ED24D-400C-11D3-9655-00002147A3F8</t>
  </si>
  <si>
    <t>C68ECAE3-400C-11D3-9655-00002147A3F8</t>
  </si>
  <si>
    <t>C68ED24E-400C-11D3-9655-00002147A3F8</t>
  </si>
  <si>
    <t>3943F9A1-7B41-11D5-8043-0000F6CA070A</t>
  </si>
  <si>
    <t>C68ED24F-400C-11D3-9655-00002147A3F8</t>
  </si>
  <si>
    <t xml:space="preserve">L 233     </t>
  </si>
  <si>
    <t>C68ECAE4-400C-11D3-9655-00002147A3F8</t>
  </si>
  <si>
    <t>C68ECAE5-400C-11D3-9655-00002147A3F8</t>
  </si>
  <si>
    <t>0CCD351A-15D9-4416-9131-C53C68B65A8C</t>
  </si>
  <si>
    <t>FB486CA0-934E-41D9-8D30-3A35BB58CA48</t>
  </si>
  <si>
    <t>6159AA39-F988-4143-89D5-29439D34D98B</t>
  </si>
  <si>
    <t>C68ECAE6-400C-11D3-9655-00002147A3F8</t>
  </si>
  <si>
    <t>9FD67273-15AD-4630-A6B0-B625430935BA</t>
  </si>
  <si>
    <t>C68ECAE7-400C-11D3-9655-00002147A3F8</t>
  </si>
  <si>
    <t>C68ECAE8-400C-11D3-9655-00002147A3F8</t>
  </si>
  <si>
    <t xml:space="preserve">L 234     </t>
  </si>
  <si>
    <t>C68ECAE9-400C-11D3-9655-00002147A3F8</t>
  </si>
  <si>
    <t>C68ECAEA-400C-11D3-9655-00002147A3F8</t>
  </si>
  <si>
    <t>C68ECAEB-400C-11D3-9655-00002147A3F8</t>
  </si>
  <si>
    <t>C68ECAEC-400C-11D3-9655-00002147A3F8</t>
  </si>
  <si>
    <t>C68ECAED-400C-11D3-9655-00002147A3F8</t>
  </si>
  <si>
    <t>7F4C296B-5B46-4D17-9DD5-68275E647D10</t>
  </si>
  <si>
    <t xml:space="preserve">L 236     </t>
  </si>
  <si>
    <t>C68ECB18-400C-11D3-9655-00002147A3F8</t>
  </si>
  <si>
    <t>C68ECB1A-400C-11D3-9655-00002147A3F8</t>
  </si>
  <si>
    <t>C68ECB1B-400C-11D3-9655-00002147A3F8</t>
  </si>
  <si>
    <t>C68ECB1C-400C-11D3-9655-00002147A3F8</t>
  </si>
  <si>
    <t>C68ECB1D-400C-11D3-9655-00002147A3F8</t>
  </si>
  <si>
    <t>C68ECB1E-400C-11D3-9655-00002147A3F8</t>
  </si>
  <si>
    <t xml:space="preserve">L 237     </t>
  </si>
  <si>
    <t>C68ECB1F-400C-11D3-9655-00002147A3F8</t>
  </si>
  <si>
    <t>C68ECB20-400C-11D3-9655-00002147A3F8</t>
  </si>
  <si>
    <t>C68ECB22-400C-11D3-9655-00002147A3F8</t>
  </si>
  <si>
    <t>34D917A1-89F0-44C4-8BDC-12C70D66BE40</t>
  </si>
  <si>
    <t>C68ECB23-400C-11D3-9655-00002147A3F8</t>
  </si>
  <si>
    <t>C68ECB24-400C-11D3-9655-00002147A3F8</t>
  </si>
  <si>
    <t>C68ECB25-400C-11D3-9655-00002147A3F8</t>
  </si>
  <si>
    <t>18AAA4F2-D8BD-4D20-BFB6-FB3CCAE505A9</t>
  </si>
  <si>
    <t>C68ECB26-400C-11D3-9655-00002147A3F8</t>
  </si>
  <si>
    <t>C68ED1FD-400C-11D3-9655-00002147A3F8</t>
  </si>
  <si>
    <t>C68ED259-400C-11D3-9655-00002147A3F8</t>
  </si>
  <si>
    <t>C68ECB27-400C-11D3-9655-00002147A3F8</t>
  </si>
  <si>
    <t>C68ECB28-400C-11D3-9655-00002147A3F8</t>
  </si>
  <si>
    <t>C68ECB29-400C-11D3-9655-00002147A3F8</t>
  </si>
  <si>
    <t>2029553E-FEEB-4701-8A01-27B8866E5212</t>
  </si>
  <si>
    <t>CA237054-4940-45C7-ABE1-10812582F070</t>
  </si>
  <si>
    <t>AA1FD5C9-840E-4AE7-9DAB-677E5B58BCFB</t>
  </si>
  <si>
    <t xml:space="preserve">L 238     </t>
  </si>
  <si>
    <t>C68ED1D9-400C-11D3-9655-00002147A3F8</t>
  </si>
  <si>
    <t xml:space="preserve">L 239     </t>
  </si>
  <si>
    <t>C68ECB2B-400C-11D3-9655-00002147A3F8</t>
  </si>
  <si>
    <t>C68ECB2C-400C-11D3-9655-00002147A3F8</t>
  </si>
  <si>
    <t>C68ECB2D-400C-11D3-9655-00002147A3F8</t>
  </si>
  <si>
    <t>C68ECB2E-400C-11D3-9655-00002147A3F8</t>
  </si>
  <si>
    <t>C68ECB2F-400C-11D3-9655-00002147A3F8</t>
  </si>
  <si>
    <t>C68ECB30-400C-11D3-9655-00002147A3F8</t>
  </si>
  <si>
    <t>C68ECB31-400C-11D3-9655-00002147A3F8</t>
  </si>
  <si>
    <t>C68ECB32-400C-11D3-9655-00002147A3F8</t>
  </si>
  <si>
    <t>C68ECB33-400C-11D3-9655-00002147A3F8</t>
  </si>
  <si>
    <t xml:space="preserve">Tunnel Stockrinne - Unterrinne                    </t>
  </si>
  <si>
    <t>3943F9A4-7B41-11D5-8043-0000F6CA070A</t>
  </si>
  <si>
    <t xml:space="preserve">Galerie Stockrinne - Unterrinne                   </t>
  </si>
  <si>
    <t>3943F9A3-7B41-11D5-8043-0000F6CA070A</t>
  </si>
  <si>
    <t>3943F9A6-7B41-11D5-8043-0000F6CA070A</t>
  </si>
  <si>
    <t>C68ECB34-400C-11D3-9655-00002147A3F8</t>
  </si>
  <si>
    <t>C68ECB35-400C-11D3-9655-00002147A3F8</t>
  </si>
  <si>
    <t xml:space="preserve">L 24      </t>
  </si>
  <si>
    <t>A43CB1D2-32FB-41DF-8322-F7B1D3076FEF</t>
  </si>
  <si>
    <t>C68ECBF1-400C-11D3-9655-00002147A3F8</t>
  </si>
  <si>
    <t>A867FAF9-58E6-11D5-826B-0050BF32E31A</t>
  </si>
  <si>
    <t>C68ECBF2-400C-11D3-9655-00002147A3F8</t>
  </si>
  <si>
    <t>C68ECBF3-400C-11D3-9655-00002147A3F8</t>
  </si>
  <si>
    <t>C68ECBF4-400C-11D3-9655-00002147A3F8</t>
  </si>
  <si>
    <t>C68ECBF5-400C-11D3-9655-00002147A3F8</t>
  </si>
  <si>
    <t>C68ED1F4-400C-11D3-9655-00002147A3F8</t>
  </si>
  <si>
    <t>C68ECBF6-400C-11D3-9655-00002147A3F8</t>
  </si>
  <si>
    <t xml:space="preserve">Bobojachgalerie                                   </t>
  </si>
  <si>
    <t>3943F98B-7B41-11D5-8043-0000F6CA070A</t>
  </si>
  <si>
    <t xml:space="preserve">Bobojachtunnel                                    </t>
  </si>
  <si>
    <t>3943F98A-7B41-11D5-8043-0000F6CA070A</t>
  </si>
  <si>
    <t>B68E2198-6C43-412D-B335-F491D51BC144</t>
  </si>
  <si>
    <t>C68ECBF7-400C-11D3-9655-00002147A3F8</t>
  </si>
  <si>
    <t>C68ECBF8-400C-11D3-9655-00002147A3F8</t>
  </si>
  <si>
    <t>C68ECBF9-400C-11D3-9655-00002147A3F8</t>
  </si>
  <si>
    <t xml:space="preserve">L 240     </t>
  </si>
  <si>
    <t>C68ECB36-400C-11D3-9655-00002147A3F8</t>
  </si>
  <si>
    <t>C68ECB37-400C-11D3-9655-00002147A3F8</t>
  </si>
  <si>
    <t>C68ECB38-400C-11D3-9655-00002147A3F8</t>
  </si>
  <si>
    <t>EBFF6FEE-C0F2-4273-8A12-084D70AA869A</t>
  </si>
  <si>
    <t>3943F9A8-7B41-11D5-8043-0000F6CA070A</t>
  </si>
  <si>
    <t>3943F9AA-7B41-11D5-8043-0000F6CA070A</t>
  </si>
  <si>
    <t>D555235D-A28A-4C8D-8456-9E1779D27270</t>
  </si>
  <si>
    <t>3943F9AC-7B41-11D5-8043-0000F6CA070A</t>
  </si>
  <si>
    <t>C68ECB39-400C-11D3-9655-00002147A3F8</t>
  </si>
  <si>
    <t>C68ECB3A-400C-11D3-9655-00002147A3F8</t>
  </si>
  <si>
    <t xml:space="preserve">L 241     </t>
  </si>
  <si>
    <t>C68ECB3B-400C-11D3-9655-00002147A3F8</t>
  </si>
  <si>
    <t xml:space="preserve">L 243     </t>
  </si>
  <si>
    <t>C68ECB3C-400C-11D3-9655-00002147A3F8</t>
  </si>
  <si>
    <t>C68ECB3D-400C-11D3-9655-00002147A3F8</t>
  </si>
  <si>
    <t>C68ECB3E-400C-11D3-9655-00002147A3F8</t>
  </si>
  <si>
    <t>C68ED252-400C-11D3-9655-00002147A3F8</t>
  </si>
  <si>
    <t>C68ECB3F-400C-11D3-9655-00002147A3F8</t>
  </si>
  <si>
    <t>C68ECB40-400C-11D3-9655-00002147A3F8</t>
  </si>
  <si>
    <t xml:space="preserve">L 244     </t>
  </si>
  <si>
    <t>C68ECB41-400C-11D3-9655-00002147A3F8</t>
  </si>
  <si>
    <t>C68ECB42-400C-11D3-9655-00002147A3F8</t>
  </si>
  <si>
    <t xml:space="preserve">L 245     </t>
  </si>
  <si>
    <t>C68ECB43-400C-11D3-9655-00002147A3F8</t>
  </si>
  <si>
    <t xml:space="preserve">L 246     </t>
  </si>
  <si>
    <t>C68ED254-400C-11D3-9655-00002147A3F8</t>
  </si>
  <si>
    <t>C68ECB44-400C-11D3-9655-00002147A3F8</t>
  </si>
  <si>
    <t>C68ED255-400C-11D3-9655-00002147A3F8</t>
  </si>
  <si>
    <t>C68ECB45-400C-11D3-9655-00002147A3F8</t>
  </si>
  <si>
    <t>C68ECB46-400C-11D3-9655-00002147A3F8</t>
  </si>
  <si>
    <t xml:space="preserve">L 248     </t>
  </si>
  <si>
    <t>A867FAEB-58E6-11D5-826B-0050BF32E31A</t>
  </si>
  <si>
    <t>D02D3764-2ABF-4548-803E-900A5AB88FA4</t>
  </si>
  <si>
    <t xml:space="preserve">L 25      </t>
  </si>
  <si>
    <t>C68ECBFA-400C-11D3-9655-00002147A3F8</t>
  </si>
  <si>
    <t>C68ECBFB-400C-11D3-9655-00002147A3F8</t>
  </si>
  <si>
    <t>C68ECBFC-400C-11D3-9655-00002147A3F8</t>
  </si>
  <si>
    <t>9CFE8C94-7CAC-453D-8B5B-DB60E3F33D2E</t>
  </si>
  <si>
    <t>C68ECBFD-400C-11D3-9655-00002147A3F8</t>
  </si>
  <si>
    <t>C68ECBFE-400C-11D3-9655-00002147A3F8</t>
  </si>
  <si>
    <t>3943F98D-7B41-11D5-8043-0000F6CA070A</t>
  </si>
  <si>
    <t>C68ECBFF-400C-11D3-9655-00002147A3F8</t>
  </si>
  <si>
    <t>3943F991-7B41-11D5-8043-0000F6CA070A</t>
  </si>
  <si>
    <t>3943F993-7B41-11D5-8043-0000F6CA070A</t>
  </si>
  <si>
    <t>C68ECC00-400C-11D3-9655-00002147A3F8</t>
  </si>
  <si>
    <t>C68ECC01-400C-11D3-9655-00002147A3F8</t>
  </si>
  <si>
    <t>C68ECC02-400C-11D3-9655-00002147A3F8</t>
  </si>
  <si>
    <t>C68ECC03-400C-11D3-9655-00002147A3F8</t>
  </si>
  <si>
    <t>C68ECC04-400C-11D3-9655-00002147A3F8</t>
  </si>
  <si>
    <t>C68ECC05-400C-11D3-9655-00002147A3F8</t>
  </si>
  <si>
    <t>C68ECC06-400C-11D3-9655-00002147A3F8</t>
  </si>
  <si>
    <t>C68ECC07-400C-11D3-9655-00002147A3F8</t>
  </si>
  <si>
    <t>C68ECC08-400C-11D3-9655-00002147A3F8</t>
  </si>
  <si>
    <t xml:space="preserve">L 250     </t>
  </si>
  <si>
    <t>C68ECB85-400C-11D3-9655-00002147A3F8</t>
  </si>
  <si>
    <t>C68ECB86-400C-11D3-9655-00002147A3F8</t>
  </si>
  <si>
    <t>C68ECB87-400C-11D3-9655-00002147A3F8</t>
  </si>
  <si>
    <t xml:space="preserve">L 252     </t>
  </si>
  <si>
    <t>C68ECB88-400C-11D3-9655-00002147A3F8</t>
  </si>
  <si>
    <t>C68ECB89-400C-11D3-9655-00002147A3F8</t>
  </si>
  <si>
    <t xml:space="preserve">L 253     </t>
  </si>
  <si>
    <t>C68ECB8A-400C-11D3-9655-00002147A3F8</t>
  </si>
  <si>
    <t xml:space="preserve">L 254     </t>
  </si>
  <si>
    <t>C68ECB8B-400C-11D3-9655-00002147A3F8</t>
  </si>
  <si>
    <t>C68ECB8C-400C-11D3-9655-00002147A3F8</t>
  </si>
  <si>
    <t xml:space="preserve">L 255     </t>
  </si>
  <si>
    <t>C68ECBB4-400C-11D3-9655-00002147A3F8</t>
  </si>
  <si>
    <t>C68ECBB5-400C-11D3-9655-00002147A3F8</t>
  </si>
  <si>
    <t>C68ECBB6-400C-11D3-9655-00002147A3F8</t>
  </si>
  <si>
    <t>C68ECBB7-400C-11D3-9655-00002147A3F8</t>
  </si>
  <si>
    <t>C68ECBB8-400C-11D3-9655-00002147A3F8</t>
  </si>
  <si>
    <t>C68ECBB9-400C-11D3-9655-00002147A3F8</t>
  </si>
  <si>
    <t>C68ECBBA-400C-11D3-9655-00002147A3F8</t>
  </si>
  <si>
    <t>C68ECBBB-400C-11D3-9655-00002147A3F8</t>
  </si>
  <si>
    <t>C68ECBBC-400C-11D3-9655-00002147A3F8</t>
  </si>
  <si>
    <t>C68ECBBD-400C-11D3-9655-00002147A3F8</t>
  </si>
  <si>
    <t>C68ECBBE-400C-11D3-9655-00002147A3F8</t>
  </si>
  <si>
    <t>C68ECBBF-400C-11D3-9655-00002147A3F8</t>
  </si>
  <si>
    <t xml:space="preserve">L 259     </t>
  </si>
  <si>
    <t>701EB350-A991-42C5-9845-A2391D4A8262</t>
  </si>
  <si>
    <t>D536E813-1AEE-4809-9570-9FFA9F18A37A</t>
  </si>
  <si>
    <t xml:space="preserve">L 26      </t>
  </si>
  <si>
    <t>C68ECC09-400C-11D3-9655-00002147A3F8</t>
  </si>
  <si>
    <t>C68ECC0A-400C-11D3-9655-00002147A3F8</t>
  </si>
  <si>
    <t>C68ECC0B-400C-11D3-9655-00002147A3F8</t>
  </si>
  <si>
    <t>3943F997-7B41-11D5-8043-0000F6CA070A</t>
  </si>
  <si>
    <t>3943F999-7B41-11D5-8043-0000F6CA070A</t>
  </si>
  <si>
    <t>C68ED1E7-400C-11D3-9655-00002147A3F8</t>
  </si>
  <si>
    <t>C68ED1E8-400C-11D3-9655-00002147A3F8</t>
  </si>
  <si>
    <t>C68ED1E9-400C-11D3-9655-00002147A3F8</t>
  </si>
  <si>
    <t>C68ED1EA-400C-11D3-9655-00002147A3F8</t>
  </si>
  <si>
    <t>C68ECC0C-400C-11D3-9655-00002147A3F8</t>
  </si>
  <si>
    <t>5C93FE69-B97A-4241-B1E4-C5F3A0089669</t>
  </si>
  <si>
    <t>3943F99B-7B41-11D5-8043-0000F6CA070A</t>
  </si>
  <si>
    <t>C68ECC0D-400C-11D3-9655-00002147A3F8</t>
  </si>
  <si>
    <t>C68ECC0E-400C-11D3-9655-00002147A3F8</t>
  </si>
  <si>
    <t>C68ECC0F-400C-11D3-9655-00002147A3F8</t>
  </si>
  <si>
    <t xml:space="preserve">L 260     </t>
  </si>
  <si>
    <t>C68ECBC0-400C-11D3-9655-00002147A3F8</t>
  </si>
  <si>
    <t>C68ECBC1-400C-11D3-9655-00002147A3F8</t>
  </si>
  <si>
    <t>C68ECBC2-400C-11D3-9655-00002147A3F8</t>
  </si>
  <si>
    <t>C68ECBC3-400C-11D3-9655-00002147A3F8</t>
  </si>
  <si>
    <t xml:space="preserve">L 261     </t>
  </si>
  <si>
    <t>C68ECBC4-400C-11D3-9655-00002147A3F8</t>
  </si>
  <si>
    <t>C68ECBC5-400C-11D3-9655-00002147A3F8</t>
  </si>
  <si>
    <t>C68ECBC6-400C-11D3-9655-00002147A3F8</t>
  </si>
  <si>
    <t>C68ED1D0-400C-11D3-9655-00002147A3F8</t>
  </si>
  <si>
    <t>C68ECBC7-400C-11D3-9655-00002147A3F8</t>
  </si>
  <si>
    <t>C68ECBC8-400C-11D3-9655-00002147A3F8</t>
  </si>
  <si>
    <t xml:space="preserve">L 264     </t>
  </si>
  <si>
    <t>C68ECBCE-400C-11D3-9655-00002147A3F8</t>
  </si>
  <si>
    <t>C68ECBCF-400C-11D3-9655-00002147A3F8</t>
  </si>
  <si>
    <t>C68ECBD0-400C-11D3-9655-00002147A3F8</t>
  </si>
  <si>
    <t>C68ECBD1-400C-11D3-9655-00002147A3F8</t>
  </si>
  <si>
    <t>C68ECBD2-400C-11D3-9655-00002147A3F8</t>
  </si>
  <si>
    <t>C68ECBD3-400C-11D3-9655-00002147A3F8</t>
  </si>
  <si>
    <t>3943F9AE-7B41-11D5-8043-0000F6CA070A</t>
  </si>
  <si>
    <t xml:space="preserve">L 265     </t>
  </si>
  <si>
    <t>C68ED1F0-400C-11D3-9655-00002147A3F8</t>
  </si>
  <si>
    <t>BFFCDB6B-101A-4740-889B-A11A48E45E67</t>
  </si>
  <si>
    <t>C68ECBD4-400C-11D3-9655-00002147A3F8</t>
  </si>
  <si>
    <t xml:space="preserve">L 266     </t>
  </si>
  <si>
    <t>C68ECBD5-400C-11D3-9655-00002147A3F8</t>
  </si>
  <si>
    <t>C68ECBD6-400C-11D3-9655-00002147A3F8</t>
  </si>
  <si>
    <t>C68ECBD7-400C-11D3-9655-00002147A3F8</t>
  </si>
  <si>
    <t>C68ECBD8-400C-11D3-9655-00002147A3F8</t>
  </si>
  <si>
    <t>C68ECBD9-400C-11D3-9655-00002147A3F8</t>
  </si>
  <si>
    <t>C68ECBDA-400C-11D3-9655-00002147A3F8</t>
  </si>
  <si>
    <t>3943F9B0-7B41-11D5-8043-0000F6CA070A</t>
  </si>
  <si>
    <t>3943F9B2-7B41-11D5-8043-0000F6CA070A</t>
  </si>
  <si>
    <t xml:space="preserve">Bogen - Altbestand                                </t>
  </si>
  <si>
    <t>C68ECBDB-400C-11D3-9655-00002147A3F8</t>
  </si>
  <si>
    <t>27D11E99-5F10-4387-9EDD-EB1320D00E22</t>
  </si>
  <si>
    <t>3943F9B4-7B41-11D5-8043-0000F6CA070A</t>
  </si>
  <si>
    <t xml:space="preserve">Nordtunnel                                        </t>
  </si>
  <si>
    <t>55F942BF-A92A-44B4-B36F-E109378100A6</t>
  </si>
  <si>
    <t xml:space="preserve">Südtunnel                                         </t>
  </si>
  <si>
    <t>24A66128-E883-46A8-B836-935AD270AF8D</t>
  </si>
  <si>
    <t xml:space="preserve">Rohrbrücke                                        </t>
  </si>
  <si>
    <t>3943F9B7-7B41-11D5-8043-0000F6CA070A</t>
  </si>
  <si>
    <t>3943F9BA-7B41-11D5-8043-0000F6CA070A</t>
  </si>
  <si>
    <t>C68ECBDE-400C-11D3-9655-00002147A3F8</t>
  </si>
  <si>
    <t>C68ECBDF-400C-11D3-9655-00002147A3F8</t>
  </si>
  <si>
    <t>2C96BFC8-4052-434C-B10E-C6BB6A080692</t>
  </si>
  <si>
    <t>C68ECBE0-400C-11D3-9655-00002147A3F8</t>
  </si>
  <si>
    <t>67EEEED2-AD4A-419C-AE24-C176E790C4D8</t>
  </si>
  <si>
    <t xml:space="preserve">L 267     </t>
  </si>
  <si>
    <t>C68ECBE1-400C-11D3-9655-00002147A3F8</t>
  </si>
  <si>
    <t>E91B7B71-B6CB-4481-ABCC-75AC0C64C041</t>
  </si>
  <si>
    <t>995D2045-4445-482B-999B-5762DDF474BF</t>
  </si>
  <si>
    <t>A867FAFF-58E6-11D5-826B-0050BF32E31A</t>
  </si>
  <si>
    <t xml:space="preserve">Gachenblickgalerie Nord                           </t>
  </si>
  <si>
    <t>3943F9BC-7B41-11D5-8043-0000F6CA070A</t>
  </si>
  <si>
    <t xml:space="preserve">Gachenblicktunnel                                 </t>
  </si>
  <si>
    <t>3943F9BD-7B41-11D5-8043-0000F6CA070A</t>
  </si>
  <si>
    <t xml:space="preserve">Gachenblickgalerie Süd                            </t>
  </si>
  <si>
    <t>3943F9BE-7B41-11D5-8043-0000F6CA070A</t>
  </si>
  <si>
    <t>E5103593-CEF1-4D7A-B769-E288FCD84385</t>
  </si>
  <si>
    <t>2D31E9BC-71E4-4D85-B507-231A36E9DBD8</t>
  </si>
  <si>
    <t>3943F9C0-7B41-11D5-8043-0000F6CA070A</t>
  </si>
  <si>
    <t>C68ECBE2-400C-11D3-9655-00002147A3F8</t>
  </si>
  <si>
    <t>C68ECBE3-400C-11D3-9655-00002147A3F8</t>
  </si>
  <si>
    <t xml:space="preserve">L 268     </t>
  </si>
  <si>
    <t>8DAC8BF8-9CE8-4566-94AB-A4507430E68B</t>
  </si>
  <si>
    <t>C68ECBE4-400C-11D3-9655-00002147A3F8</t>
  </si>
  <si>
    <t>C68ECBE5-400C-11D3-9655-00002147A3F8</t>
  </si>
  <si>
    <t>C68ECBE6-400C-11D3-9655-00002147A3F8</t>
  </si>
  <si>
    <t>C68ECBE7-400C-11D3-9655-00002147A3F8</t>
  </si>
  <si>
    <t>3943F9C2-7B41-11D5-8043-0000F6CA070A</t>
  </si>
  <si>
    <t>3943F9C4-7B41-11D5-8043-0000F6CA070A</t>
  </si>
  <si>
    <t>C68ECBE8-400C-11D3-9655-00002147A3F8</t>
  </si>
  <si>
    <t xml:space="preserve">L 27      </t>
  </si>
  <si>
    <t>C68ECC10-400C-11D3-9655-00002147A3F8</t>
  </si>
  <si>
    <t>C68ECC11-400C-11D3-9655-00002147A3F8</t>
  </si>
  <si>
    <t>C68ECC12-400C-11D3-9655-00002147A3F8</t>
  </si>
  <si>
    <t>C68ECC13-400C-11D3-9655-00002147A3F8</t>
  </si>
  <si>
    <t>C68ECC14-400C-11D3-9655-00002147A3F8</t>
  </si>
  <si>
    <t xml:space="preserve">L 273     </t>
  </si>
  <si>
    <t>C68ECC16-400C-11D3-9655-00002147A3F8</t>
  </si>
  <si>
    <t>C68ECC17-400C-11D3-9655-00002147A3F8</t>
  </si>
  <si>
    <t>C68ECC18-400C-11D3-9655-00002147A3F8</t>
  </si>
  <si>
    <t>C68ECC19-400C-11D3-9655-00002147A3F8</t>
  </si>
  <si>
    <t>C68ECC1A-400C-11D3-9655-00002147A3F8</t>
  </si>
  <si>
    <t>C68ECC1B-400C-11D3-9655-00002147A3F8</t>
  </si>
  <si>
    <t>C68ECC1C-400C-11D3-9655-00002147A3F8</t>
  </si>
  <si>
    <t>C68ECC1D-400C-11D3-9655-00002147A3F8</t>
  </si>
  <si>
    <t>C68ECC1E-400C-11D3-9655-00002147A3F8</t>
  </si>
  <si>
    <t>C68ECC1F-400C-11D3-9655-00002147A3F8</t>
  </si>
  <si>
    <t>C68ECC20-400C-11D3-9655-00002147A3F8</t>
  </si>
  <si>
    <t>C68ECC21-400C-11D3-9655-00002147A3F8</t>
  </si>
  <si>
    <t xml:space="preserve">L 274     </t>
  </si>
  <si>
    <t>C68ECE44-400C-11D3-9655-00002147A3F8</t>
  </si>
  <si>
    <t>C68ECE45-400C-11D3-9655-00002147A3F8</t>
  </si>
  <si>
    <t>C68ECE46-400C-11D3-9655-00002147A3F8</t>
  </si>
  <si>
    <t xml:space="preserve">L 275     </t>
  </si>
  <si>
    <t>C68ECE47-400C-11D3-9655-00002147A3F8</t>
  </si>
  <si>
    <t xml:space="preserve">L 282     </t>
  </si>
  <si>
    <t>C68ECE7C-400C-11D3-9655-00002147A3F8</t>
  </si>
  <si>
    <t>C68ECE7D-400C-11D3-9655-00002147A3F8</t>
  </si>
  <si>
    <t>C68ECE7E-400C-11D3-9655-00002147A3F8</t>
  </si>
  <si>
    <t>C68ECE7F-400C-11D3-9655-00002147A3F8</t>
  </si>
  <si>
    <t>C68ECE80-400C-11D3-9655-00002147A3F8</t>
  </si>
  <si>
    <t xml:space="preserve">L 283     </t>
  </si>
  <si>
    <t>C68ED1CF-400C-11D3-9655-00002147A3F8</t>
  </si>
  <si>
    <t xml:space="preserve">L 285     </t>
  </si>
  <si>
    <t>C68ECB48-400C-11D3-9655-00002147A3F8</t>
  </si>
  <si>
    <t>C68ECB49-400C-11D3-9655-00002147A3F8</t>
  </si>
  <si>
    <t xml:space="preserve">L 286     </t>
  </si>
  <si>
    <t>C68ECB8D-400C-11D3-9655-00002147A3F8</t>
  </si>
  <si>
    <t>C68ECB8E-400C-11D3-9655-00002147A3F8</t>
  </si>
  <si>
    <t>C68ECB8F-400C-11D3-9655-00002147A3F8</t>
  </si>
  <si>
    <t xml:space="preserve">L 288     </t>
  </si>
  <si>
    <t>C68ED0C6-400C-11D3-9655-00002147A3F8</t>
  </si>
  <si>
    <t>BF1C75EF-9A2B-4B87-BE7B-D1FAAA9CB043</t>
  </si>
  <si>
    <t>2C444195-3245-4CCE-B09C-C857220F6277</t>
  </si>
  <si>
    <t xml:space="preserve">L 289     </t>
  </si>
  <si>
    <t>C68ECC22-400C-11D3-9655-00002147A3F8</t>
  </si>
  <si>
    <t>C68ECC23-400C-11D3-9655-00002147A3F8</t>
  </si>
  <si>
    <t>C68ECC24-400C-11D3-9655-00002147A3F8</t>
  </si>
  <si>
    <t xml:space="preserve">L 290     </t>
  </si>
  <si>
    <t>C68ECC25-400C-11D3-9655-00002147A3F8</t>
  </si>
  <si>
    <t xml:space="preserve">L 295     </t>
  </si>
  <si>
    <t>C68ECE48-400C-11D3-9655-00002147A3F8</t>
  </si>
  <si>
    <t>C68ECE49-400C-11D3-9655-00002147A3F8</t>
  </si>
  <si>
    <t xml:space="preserve">L 297     </t>
  </si>
  <si>
    <t>C68ECE81-400C-11D3-9655-00002147A3F8</t>
  </si>
  <si>
    <t>A867FAF6-58E6-11D5-826B-0050BF32E31A</t>
  </si>
  <si>
    <t xml:space="preserve">L 298     </t>
  </si>
  <si>
    <t>C68ECE82-400C-11D3-9655-00002147A3F8</t>
  </si>
  <si>
    <t>C68ECE83-400C-11D3-9655-00002147A3F8</t>
  </si>
  <si>
    <t xml:space="preserve">L 299     </t>
  </si>
  <si>
    <t>C68ECE84-400C-11D3-9655-00002147A3F8</t>
  </si>
  <si>
    <t>C68ED163-400C-11D3-9655-00002147A3F8</t>
  </si>
  <si>
    <t>C68ED164-400C-11D3-9655-00002147A3F8</t>
  </si>
  <si>
    <t xml:space="preserve">L 3       </t>
  </si>
  <si>
    <t>C68ECE21-400C-11D3-9655-00002147A3F8</t>
  </si>
  <si>
    <t>C68ECE22-400C-11D3-9655-00002147A3F8</t>
  </si>
  <si>
    <t>C68ECE23-400C-11D3-9655-00002147A3F8</t>
  </si>
  <si>
    <t>C68ECE24-400C-11D3-9655-00002147A3F8</t>
  </si>
  <si>
    <t>C68ECE25-400C-11D3-9655-00002147A3F8</t>
  </si>
  <si>
    <t>C68ECE26-400C-11D3-9655-00002147A3F8</t>
  </si>
  <si>
    <t>C68ECE27-400C-11D3-9655-00002147A3F8</t>
  </si>
  <si>
    <t>C68ECE28-400C-11D3-9655-00002147A3F8</t>
  </si>
  <si>
    <t>C68ECE29-400C-11D3-9655-00002147A3F8</t>
  </si>
  <si>
    <t>C68ECE2A-400C-11D3-9655-00002147A3F8</t>
  </si>
  <si>
    <t>C68ECE2B-400C-11D3-9655-00002147A3F8</t>
  </si>
  <si>
    <t>C68ECE2C-400C-11D3-9655-00002147A3F8</t>
  </si>
  <si>
    <t>C68ECE2D-400C-11D3-9655-00002147A3F8</t>
  </si>
  <si>
    <t>C68ECE2E-400C-11D3-9655-00002147A3F8</t>
  </si>
  <si>
    <t>C68ECE2F-400C-11D3-9655-00002147A3F8</t>
  </si>
  <si>
    <t>C68ECE30-400C-11D3-9655-00002147A3F8</t>
  </si>
  <si>
    <t>C68ECE31-400C-11D3-9655-00002147A3F8</t>
  </si>
  <si>
    <t xml:space="preserve">L 30      </t>
  </si>
  <si>
    <t>C68ECDC7-400C-11D3-9655-00002147A3F8</t>
  </si>
  <si>
    <t>C68ECDC8-400C-11D3-9655-00002147A3F8</t>
  </si>
  <si>
    <t>C68ECDC9-400C-11D3-9655-00002147A3F8</t>
  </si>
  <si>
    <t>C68ECDCA-400C-11D3-9655-00002147A3F8</t>
  </si>
  <si>
    <t>C68ECDCB-400C-11D3-9655-00002147A3F8</t>
  </si>
  <si>
    <t xml:space="preserve">L 300     </t>
  </si>
  <si>
    <t>C68ECD15-400C-11D3-9655-00002147A3F8</t>
  </si>
  <si>
    <t>C68ECD11-400C-11D3-9655-00002147A3F8</t>
  </si>
  <si>
    <t>C68ECD12-400C-11D3-9655-00002147A3F8</t>
  </si>
  <si>
    <t>C68ECD13-400C-11D3-9655-00002147A3F8</t>
  </si>
  <si>
    <t>5B34EF06-E2FF-4B15-BD9D-61C3689A4C0D</t>
  </si>
  <si>
    <t>C68ECE85-400C-11D3-9655-00002147A3F8</t>
  </si>
  <si>
    <t>C68ECE86-400C-11D3-9655-00002147A3F8</t>
  </si>
  <si>
    <t>C68ECE88-400C-11D3-9655-00002147A3F8</t>
  </si>
  <si>
    <t>C68ECE87-400C-11D3-9655-00002147A3F8</t>
  </si>
  <si>
    <t xml:space="preserve">L 301     </t>
  </si>
  <si>
    <t>C68ECE89-400C-11D3-9655-00002147A3F8</t>
  </si>
  <si>
    <t xml:space="preserve">L 304     </t>
  </si>
  <si>
    <t>C68ECAEE-400C-11D3-9655-00002147A3F8</t>
  </si>
  <si>
    <t>C68ECAEF-400C-11D3-9655-00002147A3F8</t>
  </si>
  <si>
    <t xml:space="preserve">L 306     </t>
  </si>
  <si>
    <t>C68ECAF0-400C-11D3-9655-00002147A3F8</t>
  </si>
  <si>
    <t>C68ECAF1-400C-11D3-9655-00002147A3F8</t>
  </si>
  <si>
    <t xml:space="preserve">L 307     </t>
  </si>
  <si>
    <t>C68ECAF2-400C-11D3-9655-00002147A3F8</t>
  </si>
  <si>
    <t>C68ECAF4-400C-11D3-9655-00002147A3F8</t>
  </si>
  <si>
    <t>C68ECAF5-400C-11D3-9655-00002147A3F8</t>
  </si>
  <si>
    <t xml:space="preserve">L 310     </t>
  </si>
  <si>
    <t>C68ECB4A-400C-11D3-9655-00002147A3F8</t>
  </si>
  <si>
    <t xml:space="preserve">L 311     </t>
  </si>
  <si>
    <t>C68ECB90-400C-11D3-9655-00002147A3F8</t>
  </si>
  <si>
    <t>C68ECB91-400C-11D3-9655-00002147A3F8</t>
  </si>
  <si>
    <t>C68ECB92-400C-11D3-9655-00002147A3F8</t>
  </si>
  <si>
    <t>C68ECB93-400C-11D3-9655-00002147A3F8</t>
  </si>
  <si>
    <t xml:space="preserve">L 312     </t>
  </si>
  <si>
    <t>C68ECB94-400C-11D3-9655-00002147A3F8</t>
  </si>
  <si>
    <t>C68ECB95-400C-11D3-9655-00002147A3F8</t>
  </si>
  <si>
    <t>C68ECB96-400C-11D3-9655-00002147A3F8</t>
  </si>
  <si>
    <t>C68ECB97-400C-11D3-9655-00002147A3F8</t>
  </si>
  <si>
    <t>C68ECB98-400C-11D3-9655-00002147A3F8</t>
  </si>
  <si>
    <t>C68ECB99-400C-11D3-9655-00002147A3F8</t>
  </si>
  <si>
    <t>C68ECB9A-400C-11D3-9655-00002147A3F8</t>
  </si>
  <si>
    <t>C68ECB9B-400C-11D3-9655-00002147A3F8</t>
  </si>
  <si>
    <t>C68ECB9D-400C-11D3-9655-00002147A3F8</t>
  </si>
  <si>
    <t>8905BB5E-BE31-47BC-BCB1-CF3BC8998F8D</t>
  </si>
  <si>
    <t xml:space="preserve">L 313     </t>
  </si>
  <si>
    <t>3943F9C6-7B41-11D5-8043-0000F6CA070A</t>
  </si>
  <si>
    <t>3943F9C8-7B41-11D5-8043-0000F6CA070A</t>
  </si>
  <si>
    <t xml:space="preserve">L 318     </t>
  </si>
  <si>
    <t>FA0D357D-8631-4748-9E0E-F181B5BACFB9</t>
  </si>
  <si>
    <t>C68ECC27-400C-11D3-9655-00002147A3F8</t>
  </si>
  <si>
    <t>C68ECC28-400C-11D3-9655-00002147A3F8</t>
  </si>
  <si>
    <t>C68ECC29-400C-11D3-9655-00002147A3F8</t>
  </si>
  <si>
    <t>C68ECC2A-400C-11D3-9655-00002147A3F8</t>
  </si>
  <si>
    <t xml:space="preserve">L 319     </t>
  </si>
  <si>
    <t>C68ECC26-400C-11D3-9655-00002147A3F8</t>
  </si>
  <si>
    <t>C68ECC2B-400C-11D3-9655-00002147A3F8</t>
  </si>
  <si>
    <t xml:space="preserve">L 32      </t>
  </si>
  <si>
    <t>C68ECA9F-400C-11D3-9655-00002147A3F8</t>
  </si>
  <si>
    <t xml:space="preserve">L 321     </t>
  </si>
  <si>
    <t>C68ECC2C-400C-11D3-9655-00002147A3F8</t>
  </si>
  <si>
    <t xml:space="preserve">L 324     </t>
  </si>
  <si>
    <t>C68ECC2D-400C-11D3-9655-00002147A3F8</t>
  </si>
  <si>
    <t>C68ECC2E-400C-11D3-9655-00002147A3F8</t>
  </si>
  <si>
    <t>C68ED1DF-400C-11D3-9655-00002147A3F8</t>
  </si>
  <si>
    <t>C68ED1F5-400C-11D3-9655-00002147A3F8</t>
  </si>
  <si>
    <t>C68ED1E0-400C-11D3-9655-00002147A3F8</t>
  </si>
  <si>
    <t>C68ED1E1-400C-11D3-9655-00002147A3F8</t>
  </si>
  <si>
    <t>C68ECC30-400C-11D3-9655-00002147A3F8</t>
  </si>
  <si>
    <t>C68ED1EB-400C-11D3-9655-00002147A3F8</t>
  </si>
  <si>
    <t>C68ECC31-400C-11D3-9655-00002147A3F8</t>
  </si>
  <si>
    <t>C68ECC32-400C-11D3-9655-00002147A3F8</t>
  </si>
  <si>
    <t>C68ECC33-400C-11D3-9655-00002147A3F8</t>
  </si>
  <si>
    <t>C68ECC34-400C-11D3-9655-00002147A3F8</t>
  </si>
  <si>
    <t>C68ECC35-400C-11D3-9655-00002147A3F8</t>
  </si>
  <si>
    <t>C68ECC36-400C-11D3-9655-00002147A3F8</t>
  </si>
  <si>
    <t>C68ECC37-400C-11D3-9655-00002147A3F8</t>
  </si>
  <si>
    <t>C68ED1E2-400C-11D3-9655-00002147A3F8</t>
  </si>
  <si>
    <t>C68ECC38-400C-11D3-9655-00002147A3F8</t>
  </si>
  <si>
    <t>C68ECC39-400C-11D3-9655-00002147A3F8</t>
  </si>
  <si>
    <t>C68ECC3A-400C-11D3-9655-00002147A3F8</t>
  </si>
  <si>
    <t>C68ECC3B-400C-11D3-9655-00002147A3F8</t>
  </si>
  <si>
    <t xml:space="preserve">L 325     </t>
  </si>
  <si>
    <t>C68ECC3C-400C-11D3-9655-00002147A3F8</t>
  </si>
  <si>
    <t xml:space="preserve">L 326     </t>
  </si>
  <si>
    <t>C68ECC3D-400C-11D3-9655-00002147A3F8</t>
  </si>
  <si>
    <t>C68ECC3E-400C-11D3-9655-00002147A3F8</t>
  </si>
  <si>
    <t xml:space="preserve">L 328     </t>
  </si>
  <si>
    <t>C68ECC3F-400C-11D3-9655-00002147A3F8</t>
  </si>
  <si>
    <t>430ECC86-5454-4A7E-B3FA-19A32B51B673</t>
  </si>
  <si>
    <t>C68ED1FB-400C-11D3-9655-00002147A3F8</t>
  </si>
  <si>
    <t>C68ECC41-400C-11D3-9655-00002147A3F8</t>
  </si>
  <si>
    <t xml:space="preserve">L 330     </t>
  </si>
  <si>
    <t>3943F9CA-7B41-11D5-8043-0000F6CA070A</t>
  </si>
  <si>
    <t>C68ECE8A-400C-11D3-9655-00002147A3F8</t>
  </si>
  <si>
    <t>C68ECE8B-400C-11D3-9655-00002147A3F8</t>
  </si>
  <si>
    <t xml:space="preserve">L 331     </t>
  </si>
  <si>
    <t>C68ECE8C-400C-11D3-9655-00002147A3F8</t>
  </si>
  <si>
    <t>C68ECE8D-400C-11D3-9655-00002147A3F8</t>
  </si>
  <si>
    <t xml:space="preserve">L 332     </t>
  </si>
  <si>
    <t>A867FAEC-58E6-11D5-826B-0050BF32E31A</t>
  </si>
  <si>
    <t>C68ED24A-400C-11D3-9655-00002147A3F8</t>
  </si>
  <si>
    <t xml:space="preserve">L 337     </t>
  </si>
  <si>
    <t>C68ECAF6-400C-11D3-9655-00002147A3F8</t>
  </si>
  <si>
    <t>C68ECAF7-400C-11D3-9655-00002147A3F8</t>
  </si>
  <si>
    <t xml:space="preserve">L 339     </t>
  </si>
  <si>
    <t>A997BF2E-317C-4621-85B5-2FDAAE668A2F</t>
  </si>
  <si>
    <t>9FC02ABF-7135-4772-8EA2-5C2DEA0399B9</t>
  </si>
  <si>
    <t xml:space="preserve">L 340     </t>
  </si>
  <si>
    <t>C68ECB4B-400C-11D3-9655-00002147A3F8</t>
  </si>
  <si>
    <t>C68ECB4C-400C-11D3-9655-00002147A3F8</t>
  </si>
  <si>
    <t>C68ECB4D-400C-11D3-9655-00002147A3F8</t>
  </si>
  <si>
    <t>C68ECB4E-400C-11D3-9655-00002147A3F8</t>
  </si>
  <si>
    <t>C68ECB4F-400C-11D3-9655-00002147A3F8</t>
  </si>
  <si>
    <t>C68ECB50-400C-11D3-9655-00002147A3F8</t>
  </si>
  <si>
    <t xml:space="preserve">L 344     </t>
  </si>
  <si>
    <t>C68ECB51-400C-11D3-9655-00002147A3F8</t>
  </si>
  <si>
    <t>C68ECB52-400C-11D3-9655-00002147A3F8</t>
  </si>
  <si>
    <t>C68ECB53-400C-11D3-9655-00002147A3F8</t>
  </si>
  <si>
    <t>C68ECB54-400C-11D3-9655-00002147A3F8</t>
  </si>
  <si>
    <t>C68ECB55-400C-11D3-9655-00002147A3F8</t>
  </si>
  <si>
    <t xml:space="preserve">L 348     </t>
  </si>
  <si>
    <t>C68ECB9E-400C-11D3-9655-00002147A3F8</t>
  </si>
  <si>
    <t xml:space="preserve">Verlängerung Nogglergalerie                       </t>
  </si>
  <si>
    <t>32920DA9-6CBF-4ED3-B1CE-A2605407C931</t>
  </si>
  <si>
    <t xml:space="preserve">Nogglergalerie                                    </t>
  </si>
  <si>
    <t>3943F9CD-7B41-11D5-8043-0000F6CA070A</t>
  </si>
  <si>
    <t>3943F9CF-7B41-11D5-8043-0000F6CA070A</t>
  </si>
  <si>
    <t>3943F9D1-7B41-11D5-8043-0000F6CA070A</t>
  </si>
  <si>
    <t>3943F9D3-7B41-11D5-8043-0000F6CA070A</t>
  </si>
  <si>
    <t>DC7780B5-C4E8-44D9-A7DC-8DB294F3C770</t>
  </si>
  <si>
    <t>3943F9D5-7B41-11D5-8043-0000F6CA070A</t>
  </si>
  <si>
    <t>00F8C66E-D603-4709-896A-2639CC59F200</t>
  </si>
  <si>
    <t>3943F9D8-7B41-11D5-8043-0000F6CA070A</t>
  </si>
  <si>
    <t xml:space="preserve">Steinschlaggalerie                                </t>
  </si>
  <si>
    <t>3943F9D7-7B41-11D5-8043-0000F6CA070A</t>
  </si>
  <si>
    <t>C68ECB9F-400C-11D3-9655-00002147A3F8</t>
  </si>
  <si>
    <t xml:space="preserve">L 35      </t>
  </si>
  <si>
    <t>C68ECAA0-400C-11D3-9655-00002147A3F8</t>
  </si>
  <si>
    <t>C68ECAA1-400C-11D3-9655-00002147A3F8</t>
  </si>
  <si>
    <t>85CCAF20-CF0D-411A-BBBD-35902209F5C4</t>
  </si>
  <si>
    <t>551CB70A-42C6-43C1-99B5-DC096CF8414E</t>
  </si>
  <si>
    <t>C68ECAA2-400C-11D3-9655-00002147A3F8</t>
  </si>
  <si>
    <t>C68ECAA3-400C-11D3-9655-00002147A3F8</t>
  </si>
  <si>
    <t>C68ECAA4-400C-11D3-9655-00002147A3F8</t>
  </si>
  <si>
    <t>C68ECAA5-400C-11D3-9655-00002147A3F8</t>
  </si>
  <si>
    <t xml:space="preserve">L 350     </t>
  </si>
  <si>
    <t>C68ECBA0-400C-11D3-9655-00002147A3F8</t>
  </si>
  <si>
    <t>C68ECBA1-400C-11D3-9655-00002147A3F8</t>
  </si>
  <si>
    <t xml:space="preserve">L 351     </t>
  </si>
  <si>
    <t>C68ECBA2-400C-11D3-9655-00002147A3F8</t>
  </si>
  <si>
    <t xml:space="preserve">L 352     </t>
  </si>
  <si>
    <t>C68ECBA3-400C-11D3-9655-00002147A3F8</t>
  </si>
  <si>
    <t xml:space="preserve">L 358     </t>
  </si>
  <si>
    <t>C68ECC42-400C-11D3-9655-00002147A3F8</t>
  </si>
  <si>
    <t>C68ECC43-400C-11D3-9655-00002147A3F8</t>
  </si>
  <si>
    <t xml:space="preserve">L 359     </t>
  </si>
  <si>
    <t>C68ECC44-400C-11D3-9655-00002147A3F8</t>
  </si>
  <si>
    <t xml:space="preserve">L 36      </t>
  </si>
  <si>
    <t>C68ECAA6-400C-11D3-9655-00002147A3F8</t>
  </si>
  <si>
    <t>C68ECAA7-400C-11D3-9655-00002147A3F8</t>
  </si>
  <si>
    <t>C68ECAA8-400C-11D3-9655-00002147A3F8</t>
  </si>
  <si>
    <t xml:space="preserve">L 361     </t>
  </si>
  <si>
    <t>C68ECC45-400C-11D3-9655-00002147A3F8</t>
  </si>
  <si>
    <t>C68ECC46-400C-11D3-9655-00002147A3F8</t>
  </si>
  <si>
    <t>C68ECC47-400C-11D3-9655-00002147A3F8</t>
  </si>
  <si>
    <t>C68ECC48-400C-11D3-9655-00002147A3F8</t>
  </si>
  <si>
    <t>C68ECC49-400C-11D3-9655-00002147A3F8</t>
  </si>
  <si>
    <t>44BD9107-B14E-4CB1-A047-77D253581D5F</t>
  </si>
  <si>
    <t>CC30319A-6641-4EA6-B475-84B0369808A0</t>
  </si>
  <si>
    <t xml:space="preserve">L 37      </t>
  </si>
  <si>
    <t>C68ECDCC-400C-11D3-9655-00002147A3F8</t>
  </si>
  <si>
    <t>C68ECDCD-400C-11D3-9655-00002147A3F8</t>
  </si>
  <si>
    <t>C68ECDCE-400C-11D3-9655-00002147A3F8</t>
  </si>
  <si>
    <t>C68ECDCF-400C-11D3-9655-00002147A3F8</t>
  </si>
  <si>
    <t>C68ECDD0-400C-11D3-9655-00002147A3F8</t>
  </si>
  <si>
    <t>C68ECDD1-400C-11D3-9655-00002147A3F8</t>
  </si>
  <si>
    <t>C68ECDD2-400C-11D3-9655-00002147A3F8</t>
  </si>
  <si>
    <t>C68ECDD3-400C-11D3-9655-00002147A3F8</t>
  </si>
  <si>
    <t>C68ECDD4-400C-11D3-9655-00002147A3F8</t>
  </si>
  <si>
    <t>C68ECDD5-400C-11D3-9655-00002147A3F8</t>
  </si>
  <si>
    <t>C68ECDD6-400C-11D3-9655-00002147A3F8</t>
  </si>
  <si>
    <t>C68ECDD7-400C-11D3-9655-00002147A3F8</t>
  </si>
  <si>
    <t>C68ECDD8-400C-11D3-9655-00002147A3F8</t>
  </si>
  <si>
    <t>C68ECDD9-400C-11D3-9655-00002147A3F8</t>
  </si>
  <si>
    <t>C68ECDDA-400C-11D3-9655-00002147A3F8</t>
  </si>
  <si>
    <t>C68ECDDB-400C-11D3-9655-00002147A3F8</t>
  </si>
  <si>
    <t>C68ECDDC-400C-11D3-9655-00002147A3F8</t>
  </si>
  <si>
    <t>C68ECDDD-400C-11D3-9655-00002147A3F8</t>
  </si>
  <si>
    <t>C68ECDDE-400C-11D3-9655-00002147A3F8</t>
  </si>
  <si>
    <t>C68ECDDF-400C-11D3-9655-00002147A3F8</t>
  </si>
  <si>
    <t xml:space="preserve">L 379     </t>
  </si>
  <si>
    <t>C68ECE4A-400C-11D3-9655-00002147A3F8</t>
  </si>
  <si>
    <t xml:space="preserve">L 38      </t>
  </si>
  <si>
    <t>97DC09E8-C776-4EBC-A5B7-498703DC9D71</t>
  </si>
  <si>
    <t>C68ECAA9-400C-11D3-9655-00002147A3F8</t>
  </si>
  <si>
    <t>C68ECAAA-400C-11D3-9655-00002147A3F8</t>
  </si>
  <si>
    <t>C68ED1E3-400C-11D3-9655-00002147A3F8</t>
  </si>
  <si>
    <t>C68ECAAB-400C-11D3-9655-00002147A3F8</t>
  </si>
  <si>
    <t>C68ECAAC-400C-11D3-9655-00002147A3F8</t>
  </si>
  <si>
    <t>C68ECAAD-400C-11D3-9655-00002147A3F8</t>
  </si>
  <si>
    <t xml:space="preserve">Feld ÖBB                                          </t>
  </si>
  <si>
    <t>4908F984-86F5-4629-A802-4927C95CFBBA</t>
  </si>
  <si>
    <t>C68ECAAE-400C-11D3-9655-00002147A3F8</t>
  </si>
  <si>
    <t>C68ECAAF-400C-11D3-9655-00002147A3F8</t>
  </si>
  <si>
    <t xml:space="preserve">L 388     </t>
  </si>
  <si>
    <t>C68ECC4A-400C-11D3-9655-00002147A3F8</t>
  </si>
  <si>
    <t>C68ECC4B-400C-11D3-9655-00002147A3F8</t>
  </si>
  <si>
    <t xml:space="preserve">L 389     </t>
  </si>
  <si>
    <t>C68ECE8F-400C-11D3-9655-00002147A3F8</t>
  </si>
  <si>
    <t xml:space="preserve">L 39      </t>
  </si>
  <si>
    <t>C68ECDE0-400C-11D3-9655-00002147A3F8</t>
  </si>
  <si>
    <t>C68ECDE1-400C-11D3-9655-00002147A3F8</t>
  </si>
  <si>
    <t>C68ECDE2-400C-11D3-9655-00002147A3F8</t>
  </si>
  <si>
    <t>C68ECDE3-400C-11D3-9655-00002147A3F8</t>
  </si>
  <si>
    <t>C68ECDE4-400C-11D3-9655-00002147A3F8</t>
  </si>
  <si>
    <t>C68ECDE5-400C-11D3-9655-00002147A3F8</t>
  </si>
  <si>
    <t>C68ECDE6-400C-11D3-9655-00002147A3F8</t>
  </si>
  <si>
    <t>C68ECDE7-400C-11D3-9655-00002147A3F8</t>
  </si>
  <si>
    <t>C68ECDE8-400C-11D3-9655-00002147A3F8</t>
  </si>
  <si>
    <t>C68ECDE9-400C-11D3-9655-00002147A3F8</t>
  </si>
  <si>
    <t>C68ECDEA-400C-11D3-9655-00002147A3F8</t>
  </si>
  <si>
    <t>C68ECDEB-400C-11D3-9655-00002147A3F8</t>
  </si>
  <si>
    <t>C68ECDEC-400C-11D3-9655-00002147A3F8</t>
  </si>
  <si>
    <t xml:space="preserve">L 391     </t>
  </si>
  <si>
    <t>F78952ED-AC7E-4BE3-BFC5-71993F730806</t>
  </si>
  <si>
    <t>C68ECBE9-400C-11D3-9655-00002147A3F8</t>
  </si>
  <si>
    <t>C68ECBEA-400C-11D3-9655-00002147A3F8</t>
  </si>
  <si>
    <t>C68ECBEB-400C-11D3-9655-00002147A3F8</t>
  </si>
  <si>
    <t>C68ECBEC-400C-11D3-9655-00002147A3F8</t>
  </si>
  <si>
    <t>C68ECBED-400C-11D3-9655-00002147A3F8</t>
  </si>
  <si>
    <t>C68ECBEE-400C-11D3-9655-00002147A3F8</t>
  </si>
  <si>
    <t>C68ECBEF-400C-11D3-9655-00002147A3F8</t>
  </si>
  <si>
    <t xml:space="preserve">L 393     </t>
  </si>
  <si>
    <t>C68ED209-400C-11D3-9655-00002147A3F8</t>
  </si>
  <si>
    <t>C68ECC4C-400C-11D3-9655-00002147A3F8</t>
  </si>
  <si>
    <t>DC4A3F80-5704-47D6-B553-5B1A76D62CBC</t>
  </si>
  <si>
    <t>C68ECC4D-400C-11D3-9655-00002147A3F8</t>
  </si>
  <si>
    <t xml:space="preserve">L 396     </t>
  </si>
  <si>
    <t>C68ED21B-400C-11D3-9655-00002147A3F8</t>
  </si>
  <si>
    <t>C68ED21C-400C-11D3-9655-00002147A3F8</t>
  </si>
  <si>
    <t>C68ED21D-400C-11D3-9655-00002147A3F8</t>
  </si>
  <si>
    <t>C68ECBF0-400C-11D3-9655-00002147A3F8</t>
  </si>
  <si>
    <t xml:space="preserve">L 4       </t>
  </si>
  <si>
    <t>C68ECE32-400C-11D3-9655-00002147A3F8</t>
  </si>
  <si>
    <t>C68ECE33-400C-11D3-9655-00002147A3F8</t>
  </si>
  <si>
    <t>C68ECEC1-400C-11D3-9655-00002147A3F8</t>
  </si>
  <si>
    <t>C68ECEC2-400C-11D3-9655-00002147A3F8</t>
  </si>
  <si>
    <t>C68ECEC3-400C-11D3-9655-00002147A3F8</t>
  </si>
  <si>
    <t>C68ECEC4-400C-11D3-9655-00002147A3F8</t>
  </si>
  <si>
    <t>C68ECEC5-400C-11D3-9655-00002147A3F8</t>
  </si>
  <si>
    <t>F1315CEF-79AE-11D5-8041-0000F6CA070A</t>
  </si>
  <si>
    <t>C68ECEC6-400C-11D3-9655-00002147A3F8</t>
  </si>
  <si>
    <t>C68ECEC7-400C-11D3-9655-00002147A3F8</t>
  </si>
  <si>
    <t>C68ECDBB-400C-11D3-9655-00002147A3F8</t>
  </si>
  <si>
    <t>C68ECDBC-400C-11D3-9655-00002147A3F8</t>
  </si>
  <si>
    <t xml:space="preserve">L 40      </t>
  </si>
  <si>
    <t>C68ECDED-400C-11D3-9655-00002147A3F8</t>
  </si>
  <si>
    <t xml:space="preserve">L 41      </t>
  </si>
  <si>
    <t>C68ECDEE-400C-11D3-9655-00002147A3F8</t>
  </si>
  <si>
    <t>C68ECDEF-400C-11D3-9655-00002147A3F8</t>
  </si>
  <si>
    <t xml:space="preserve">L 47      </t>
  </si>
  <si>
    <t>C68ECDF3-400C-11D3-9655-00002147A3F8</t>
  </si>
  <si>
    <t>C68ECDF5-400C-11D3-9655-00002147A3F8</t>
  </si>
  <si>
    <t xml:space="preserve">L 48      </t>
  </si>
  <si>
    <t>C68ECDF6-400C-11D3-9655-00002147A3F8</t>
  </si>
  <si>
    <t>C68ECDF7-400C-11D3-9655-00002147A3F8</t>
  </si>
  <si>
    <t>C68ECDF9-400C-11D3-9655-00002147A3F8</t>
  </si>
  <si>
    <t xml:space="preserve">L 49      </t>
  </si>
  <si>
    <t>C68ED1E5-400C-11D3-9655-00002147A3F8</t>
  </si>
  <si>
    <t>C68ECE66-400C-11D3-9655-00002147A3F8</t>
  </si>
  <si>
    <t xml:space="preserve">L 5       </t>
  </si>
  <si>
    <t>F1315CF1-79AE-11D5-8041-0000F6CA070A</t>
  </si>
  <si>
    <t>C68ECDBD-400C-11D3-9655-00002147A3F8</t>
  </si>
  <si>
    <t>805D443A-0FD0-4769-B0BC-9CEECFF594C5</t>
  </si>
  <si>
    <t>C68ECDBE-400C-11D3-9655-00002147A3F8</t>
  </si>
  <si>
    <t>C68ECDBF-400C-11D3-9655-00002147A3F8</t>
  </si>
  <si>
    <t>F1315CF3-79AE-11D5-8041-0000F6CA070A</t>
  </si>
  <si>
    <t>C68ECDC0-400C-11D3-9655-00002147A3F8</t>
  </si>
  <si>
    <t>C68ECDC1-400C-11D3-9655-00002147A3F8</t>
  </si>
  <si>
    <t>C68ECDC2-400C-11D3-9655-00002147A3F8</t>
  </si>
  <si>
    <t>C68ECDC3-400C-11D3-9655-00002147A3F8</t>
  </si>
  <si>
    <t>C68ECDC4-400C-11D3-9655-00002147A3F8</t>
  </si>
  <si>
    <t>C68ECDC5-400C-11D3-9655-00002147A3F8</t>
  </si>
  <si>
    <t>C68ECDC6-400C-11D3-9655-00002147A3F8</t>
  </si>
  <si>
    <t xml:space="preserve">L 50      </t>
  </si>
  <si>
    <t>C68ECE67-400C-11D3-9655-00002147A3F8</t>
  </si>
  <si>
    <t>A090A2F2-4C97-40EC-8F13-6D7A88F4BB0F</t>
  </si>
  <si>
    <t>448E03ED-7F90-4721-AC31-4C6F77848E68</t>
  </si>
  <si>
    <t>A867FB00-58E6-11D5-826B-0050BF32E31A</t>
  </si>
  <si>
    <t>A867FB01-58E6-11D5-826B-0050BF32E31A</t>
  </si>
  <si>
    <t xml:space="preserve">L 51      </t>
  </si>
  <si>
    <t>A867FB06-58E6-11D5-826B-0050BF32E31A</t>
  </si>
  <si>
    <t>A867FB05-58E6-11D5-826B-0050BF32E31A</t>
  </si>
  <si>
    <t>6F485041-16A2-43E9-8F27-8B532AC050B9</t>
  </si>
  <si>
    <t>E9E4D771-68C1-4243-B4E4-F1A4D1AE8D04</t>
  </si>
  <si>
    <t>C68ECE68-400C-11D3-9655-00002147A3F8</t>
  </si>
  <si>
    <t>488776B2-7A8A-4C97-9D2D-D1780B29766F</t>
  </si>
  <si>
    <t>C68ECE69-400C-11D3-9655-00002147A3F8</t>
  </si>
  <si>
    <t xml:space="preserve">L 52      </t>
  </si>
  <si>
    <t>A867FAF0-58E6-11D5-826B-0050BF32E31A</t>
  </si>
  <si>
    <t>431A12BB-FDC7-4176-A35D-E9F6DB1E65B9</t>
  </si>
  <si>
    <t>C68ECE6A-400C-11D3-9655-00002147A3F8</t>
  </si>
  <si>
    <t>A867FAF1-58E6-11D5-826B-0050BF32E31A</t>
  </si>
  <si>
    <t>F89B5161-8846-4E94-93FF-084AEBD8D735</t>
  </si>
  <si>
    <t>97B3716D-DBCD-4077-92C3-F8D31D6ACB72</t>
  </si>
  <si>
    <t>BE98BE61-FAD3-49E8-BBAC-72E963EB6266</t>
  </si>
  <si>
    <t>2B53C60E-E161-44CF-A414-70DFAD9A8A64</t>
  </si>
  <si>
    <t>BEC0FC96-1825-4CDF-B01A-3333B92CDADE</t>
  </si>
  <si>
    <t>96B08198-AE95-4D09-9710-1B837A1B5AD1</t>
  </si>
  <si>
    <t xml:space="preserve">L 53      </t>
  </si>
  <si>
    <t>C68ECE6B-400C-11D3-9655-00002147A3F8</t>
  </si>
  <si>
    <t xml:space="preserve">L 55      </t>
  </si>
  <si>
    <t>C68ECAB0-400C-11D3-9655-00002147A3F8</t>
  </si>
  <si>
    <t xml:space="preserve">L 56      </t>
  </si>
  <si>
    <t>C68ECAB1-400C-11D3-9655-00002147A3F8</t>
  </si>
  <si>
    <t xml:space="preserve">L 57      </t>
  </si>
  <si>
    <t>C68ECAB2-400C-11D3-9655-00002147A3F8</t>
  </si>
  <si>
    <t xml:space="preserve">L 59      </t>
  </si>
  <si>
    <t>C68ECB13-400C-11D3-9655-00002147A3F8</t>
  </si>
  <si>
    <t xml:space="preserve">L 6       </t>
  </si>
  <si>
    <t>C68ECE4B-400C-11D3-9655-00002147A3F8</t>
  </si>
  <si>
    <t>C68ECE4C-400C-11D3-9655-00002147A3F8</t>
  </si>
  <si>
    <t>C68ECE4D-400C-11D3-9655-00002147A3F8</t>
  </si>
  <si>
    <t>C68ECE4E-400C-11D3-9655-00002147A3F8</t>
  </si>
  <si>
    <t>C68ECE4F-400C-11D3-9655-00002147A3F8</t>
  </si>
  <si>
    <t>C68ECE50-400C-11D3-9655-00002147A3F8</t>
  </si>
  <si>
    <t>C68ECE51-400C-11D3-9655-00002147A3F8</t>
  </si>
  <si>
    <t>F1315CF5-79AE-11D5-8041-0000F6CA070A</t>
  </si>
  <si>
    <t>C68ECE52-400C-11D3-9655-00002147A3F8</t>
  </si>
  <si>
    <t>F1315CF7-79AE-11D5-8041-0000F6CA070A</t>
  </si>
  <si>
    <t>F1315CF9-79AE-11D5-8041-0000F6CA070A</t>
  </si>
  <si>
    <t>C68ECE53-400C-11D3-9655-00002147A3F8</t>
  </si>
  <si>
    <t>C68ECE54-400C-11D3-9655-00002147A3F8</t>
  </si>
  <si>
    <t>C68ECE55-400C-11D3-9655-00002147A3F8</t>
  </si>
  <si>
    <t>13C5E88E-8250-45BF-A514-E8274EF23B96</t>
  </si>
  <si>
    <t>C68ECE56-400C-11D3-9655-00002147A3F8</t>
  </si>
  <si>
    <t>C68ECE57-400C-11D3-9655-00002147A3F8</t>
  </si>
  <si>
    <t>C68ECE58-400C-11D3-9655-00002147A3F8</t>
  </si>
  <si>
    <t xml:space="preserve">Junsbachbrücke                                    </t>
  </si>
  <si>
    <t>C68ECE59-400C-11D3-9655-00002147A3F8</t>
  </si>
  <si>
    <t>C68ECE5A-400C-11D3-9655-00002147A3F8</t>
  </si>
  <si>
    <t>C68ECE5B-400C-11D3-9655-00002147A3F8</t>
  </si>
  <si>
    <t xml:space="preserve">L 61      </t>
  </si>
  <si>
    <t>C68ECB14-400C-11D3-9655-00002147A3F8</t>
  </si>
  <si>
    <t>C68ECB15-400C-11D3-9655-00002147A3F8</t>
  </si>
  <si>
    <t>C68ECB16-400C-11D3-9655-00002147A3F8</t>
  </si>
  <si>
    <t>C68ECB17-400C-11D3-9655-00002147A3F8</t>
  </si>
  <si>
    <t xml:space="preserve">L 63      </t>
  </si>
  <si>
    <t>C68ECB63-400C-11D3-9655-00002147A3F8</t>
  </si>
  <si>
    <t xml:space="preserve">L 64      </t>
  </si>
  <si>
    <t>C68ECB64-400C-11D3-9655-00002147A3F8</t>
  </si>
  <si>
    <t>C68ECB65-400C-11D3-9655-00002147A3F8</t>
  </si>
  <si>
    <t>C68ECB66-400C-11D3-9655-00002147A3F8</t>
  </si>
  <si>
    <t xml:space="preserve">L 65      </t>
  </si>
  <si>
    <t>01560136-EA03-47DA-AA50-AA1E20209C07</t>
  </si>
  <si>
    <t>C68ECB67-400C-11D3-9655-00002147A3F8</t>
  </si>
  <si>
    <t>C68ECB68-400C-11D3-9655-00002147A3F8</t>
  </si>
  <si>
    <t>C68ECB69-400C-11D3-9655-00002147A3F8</t>
  </si>
  <si>
    <t>C68ECB6A-400C-11D3-9655-00002147A3F8</t>
  </si>
  <si>
    <t>C68ECB6B-400C-11D3-9655-00002147A3F8</t>
  </si>
  <si>
    <t>C68ECB6C-400C-11D3-9655-00002147A3F8</t>
  </si>
  <si>
    <t>C68ECB6D-400C-11D3-9655-00002147A3F8</t>
  </si>
  <si>
    <t>C68ECB6E-400C-11D3-9655-00002147A3F8</t>
  </si>
  <si>
    <t>C68ECB6F-400C-11D3-9655-00002147A3F8</t>
  </si>
  <si>
    <t xml:space="preserve">L 67      </t>
  </si>
  <si>
    <t>C68ECB70-400C-11D3-9655-00002147A3F8</t>
  </si>
  <si>
    <t>C68ECB71-400C-11D3-9655-00002147A3F8</t>
  </si>
  <si>
    <t xml:space="preserve">L 68      </t>
  </si>
  <si>
    <t>C68ECB72-400C-11D3-9655-00002147A3F8</t>
  </si>
  <si>
    <t>C68ECB73-400C-11D3-9655-00002147A3F8</t>
  </si>
  <si>
    <t>C68ECB74-400C-11D3-9655-00002147A3F8</t>
  </si>
  <si>
    <t>C68ECB75-400C-11D3-9655-00002147A3F8</t>
  </si>
  <si>
    <t>C68ECB76-400C-11D3-9655-00002147A3F8</t>
  </si>
  <si>
    <t>C68ECB77-400C-11D3-9655-00002147A3F8</t>
  </si>
  <si>
    <t>C68ECB78-400C-11D3-9655-00002147A3F8</t>
  </si>
  <si>
    <t>C68ECB79-400C-11D3-9655-00002147A3F8</t>
  </si>
  <si>
    <t>C68ECB7A-400C-11D3-9655-00002147A3F8</t>
  </si>
  <si>
    <t>C68ECB7B-400C-11D3-9655-00002147A3F8</t>
  </si>
  <si>
    <t>C68ECB7C-400C-11D3-9655-00002147A3F8</t>
  </si>
  <si>
    <t>C68ECB7D-400C-11D3-9655-00002147A3F8</t>
  </si>
  <si>
    <t>C68ECB7E-400C-11D3-9655-00002147A3F8</t>
  </si>
  <si>
    <t>C68ECB7F-400C-11D3-9655-00002147A3F8</t>
  </si>
  <si>
    <t>C68ECB80-400C-11D3-9655-00002147A3F8</t>
  </si>
  <si>
    <t>C68ECB81-400C-11D3-9655-00002147A3F8</t>
  </si>
  <si>
    <t>C68ECB82-400C-11D3-9655-00002147A3F8</t>
  </si>
  <si>
    <t>C68ECB83-400C-11D3-9655-00002147A3F8</t>
  </si>
  <si>
    <t>C68ECB84-400C-11D3-9655-00002147A3F8</t>
  </si>
  <si>
    <t xml:space="preserve">L 69      </t>
  </si>
  <si>
    <t>C68ECBAE-400C-11D3-9655-00002147A3F8</t>
  </si>
  <si>
    <t>070FF664-B00A-47C4-BC7A-88A7C1896413</t>
  </si>
  <si>
    <t>C68ECBAF-400C-11D3-9655-00002147A3F8</t>
  </si>
  <si>
    <t>C68ED1D8-400C-11D3-9655-00002147A3F8</t>
  </si>
  <si>
    <t>C68ED0C7-400C-11D3-9655-00002147A3F8</t>
  </si>
  <si>
    <t>C68ED0C8-400C-11D3-9655-00002147A3F8</t>
  </si>
  <si>
    <t>C68ED0C9-400C-11D3-9655-00002147A3F8</t>
  </si>
  <si>
    <t xml:space="preserve">L 7       </t>
  </si>
  <si>
    <t>C68ECE5C-400C-11D3-9655-00002147A3F8</t>
  </si>
  <si>
    <t>C68ECE5D-400C-11D3-9655-00002147A3F8</t>
  </si>
  <si>
    <t>C68ECE5F-400C-11D3-9655-00002147A3F8</t>
  </si>
  <si>
    <t>8DE95E6C-23AC-4605-9F40-1E99F2655F87</t>
  </si>
  <si>
    <t>F5CE7727-E735-49B6-99A9-0BADCDCF4230</t>
  </si>
  <si>
    <t>BCDF1B82-5053-4DE2-A776-B0E920FE6E32</t>
  </si>
  <si>
    <t>C68ECE61-400C-11D3-9655-00002147A3F8</t>
  </si>
  <si>
    <t>C68ECE62-400C-11D3-9655-00002147A3F8</t>
  </si>
  <si>
    <t xml:space="preserve">L 70      </t>
  </si>
  <si>
    <t>C68ECBB0-400C-11D3-9655-00002147A3F8</t>
  </si>
  <si>
    <t xml:space="preserve">L 72      </t>
  </si>
  <si>
    <t>15C6AA38-0A6A-40D7-A6BF-967A1FF9C637</t>
  </si>
  <si>
    <t>C68ECBB1-400C-11D3-9655-00002147A3F8</t>
  </si>
  <si>
    <t>C68ECBB2-400C-11D3-9655-00002147A3F8</t>
  </si>
  <si>
    <t>C68ECBB3-400C-11D3-9655-00002147A3F8</t>
  </si>
  <si>
    <t xml:space="preserve">L 73      </t>
  </si>
  <si>
    <t>C68ECC15-400C-11D3-9655-00002147A3F8</t>
  </si>
  <si>
    <t xml:space="preserve">L 74      </t>
  </si>
  <si>
    <t>A867FAED-58E6-11D5-826B-0050BF32E31A</t>
  </si>
  <si>
    <t xml:space="preserve">L 75      </t>
  </si>
  <si>
    <t>A867FAEF-58E6-11D5-826B-0050BF32E31A</t>
  </si>
  <si>
    <t>6152E38F-ED9B-4DD1-8A3A-4BDE29277B1B</t>
  </si>
  <si>
    <t>B033A42A-62CE-4226-8F0B-1FF075F4D1EE</t>
  </si>
  <si>
    <t xml:space="preserve">L 76      </t>
  </si>
  <si>
    <t>C68ECEEC-400C-11D3-9655-00002147A3F8</t>
  </si>
  <si>
    <t>C68ECEED-400C-11D3-9655-00002147A3F8</t>
  </si>
  <si>
    <t>EF303B17-65E0-4897-AA70-8F30B5C1D350</t>
  </si>
  <si>
    <t>C68ED0CB-400C-11D3-9655-00002147A3F8</t>
  </si>
  <si>
    <t>C68ED0CC-400C-11D3-9655-00002147A3F8</t>
  </si>
  <si>
    <t>C68ED0CD-400C-11D3-9655-00002147A3F8</t>
  </si>
  <si>
    <t>C68ED0CE-400C-11D3-9655-00002147A3F8</t>
  </si>
  <si>
    <t>EF3E9F22-99E3-49BE-9C1E-2806FE9960E3</t>
  </si>
  <si>
    <t>C68ED0CF-400C-11D3-9655-00002147A3F8</t>
  </si>
  <si>
    <t>C68ED0D0-400C-11D3-9655-00002147A3F8</t>
  </si>
  <si>
    <t>C68ED0D1-400C-11D3-9655-00002147A3F8</t>
  </si>
  <si>
    <t>E0925CB5-B0B7-11D5-8054-0000F6CA070A</t>
  </si>
  <si>
    <t>E0925CB7-B0B7-11D5-8054-0000F6CA070A</t>
  </si>
  <si>
    <t>E0925CB9-B0B7-11D5-8054-0000F6CA070A</t>
  </si>
  <si>
    <t>E0925CBB-B0B7-11D5-8054-0000F6CA070A</t>
  </si>
  <si>
    <t>E0925CBD-B0B7-11D5-8054-0000F6CA070A</t>
  </si>
  <si>
    <t>E0925CBF-B0B7-11D5-8054-0000F6CA070A</t>
  </si>
  <si>
    <t>E0925CC1-B0B7-11D5-8054-0000F6CA070A</t>
  </si>
  <si>
    <t>C68ED0D9-400C-11D3-9655-00002147A3F8</t>
  </si>
  <si>
    <t xml:space="preserve">L 8       </t>
  </si>
  <si>
    <t>C68ECE90-400C-11D3-9655-00002147A3F8</t>
  </si>
  <si>
    <t>C68ECE91-400C-11D3-9655-00002147A3F8</t>
  </si>
  <si>
    <t xml:space="preserve">L 9       </t>
  </si>
  <si>
    <t xml:space="preserve">Brücke 1                                          </t>
  </si>
  <si>
    <t>70DE5CE3-AAA4-4E04-A617-933A4BEAB311</t>
  </si>
  <si>
    <t xml:space="preserve">testgalerie                                       </t>
  </si>
  <si>
    <t>9EF4EBF2-DDA6-438C-96C0-8B6AAFBF2271</t>
  </si>
  <si>
    <t xml:space="preserve">Kaverne                                           </t>
  </si>
  <si>
    <t>F8751AF0-2236-4DEA-A237-F68297991948</t>
  </si>
  <si>
    <t xml:space="preserve">Querschlag/Stollen                                </t>
  </si>
  <si>
    <t>DBE0161E-C389-4E16-BE8C-C2BCF27D09D5</t>
  </si>
  <si>
    <t>8398CEE3-2D2A-4BDD-A43C-5027AD6A61B2</t>
  </si>
  <si>
    <t xml:space="preserve">Schacht                                           </t>
  </si>
  <si>
    <t>9339D10F-7C0E-44F6-B1DF-279D5531DD14</t>
  </si>
  <si>
    <t>C68ECE92-400C-11D3-9655-00002147A3F8</t>
  </si>
  <si>
    <t>C68ECE95-400C-11D3-9655-00002147A3F8</t>
  </si>
  <si>
    <t>C68ECE96-400C-11D3-9655-00002147A3F8</t>
  </si>
  <si>
    <t>C68ECE97-400C-11D3-9655-00002147A3F8</t>
  </si>
  <si>
    <t>C68ECE98-400C-11D3-9655-00002147A3F8</t>
  </si>
  <si>
    <t>3AD1F058-6DF8-45B6-A91D-5A60C0629A06</t>
  </si>
  <si>
    <t>C68ECE99-400C-11D3-9655-00002147A3F8</t>
  </si>
  <si>
    <t>C68ECE9A-400C-11D3-9655-00002147A3F8</t>
  </si>
  <si>
    <t>4F8779DC-598D-422C-B417-8833416131B1</t>
  </si>
  <si>
    <t xml:space="preserve">X #       </t>
  </si>
  <si>
    <t>C68ED25B-400C-11D3-9655-00002147A3F8</t>
  </si>
  <si>
    <t>C68ED26D-400C-11D3-9655-00002147A3F8</t>
  </si>
  <si>
    <t>C68ED289-400C-11D3-9655-00002147A3F8</t>
  </si>
  <si>
    <t>Straße</t>
  </si>
  <si>
    <t>&lt;?xml version="1.0"?&gt;</t>
  </si>
  <si>
    <t>Gruendung</t>
  </si>
  <si>
    <t>Saeulen</t>
  </si>
  <si>
    <t>Oberflaechensanierung</t>
  </si>
  <si>
    <t>Sohl-/Boeschungssicherung</t>
  </si>
  <si>
    <t>Verstaerkung/Umbau</t>
  </si>
  <si>
    <t>Ueberbau</t>
  </si>
  <si>
    <t>Tragwerksoberflaeche</t>
  </si>
  <si>
    <t>Kleinflaechensanierung</t>
  </si>
  <si>
    <t>fraesen, Decke neu</t>
  </si>
  <si>
    <t>Abdichtung/Entwaesserung</t>
  </si>
  <si>
    <t>Entwaesserung Umbau</t>
  </si>
  <si>
    <t>Entwaesserung Reperatur</t>
  </si>
  <si>
    <t>Abdichtung Kleinflaechen neu</t>
  </si>
  <si>
    <t>Entwaesserungsstutzen neu</t>
  </si>
  <si>
    <t>Entwaesserungseinricht. neu</t>
  </si>
  <si>
    <t>Oberflaechenentw. Teilw. Neu</t>
  </si>
  <si>
    <t>Oberflaechenentw. erneuert</t>
  </si>
  <si>
    <t>Gelaender Beschichtung</t>
  </si>
  <si>
    <t>Gelaender teilw. Ersatz</t>
  </si>
  <si>
    <t>Gelaender Ersatz/neu</t>
  </si>
  <si>
    <t>Gelaender Umbau/Rep.</t>
  </si>
  <si>
    <t>Laermschutzw. teilw. Ersatz</t>
  </si>
  <si>
    <t>Laermschutzw. Ersatz/neu</t>
  </si>
  <si>
    <t>DATENBLATT BRueCKENBAU</t>
  </si>
  <si>
    <t>Fahrbahn Bruecke</t>
  </si>
  <si>
    <t>ueberbaubereich</t>
  </si>
  <si>
    <t>Leistenst. Versetzen, anduebeln</t>
  </si>
  <si>
    <t>Fluegelbereich</t>
  </si>
  <si>
    <t>Ausruestung</t>
  </si>
  <si>
    <t>kompl. Ausruestung Ersatz</t>
  </si>
  <si>
    <t>Beschreibungsmoeglichkeiten</t>
  </si>
  <si>
    <t>Korrosionsschutzmassn.</t>
  </si>
  <si>
    <t>Hohlkasten aussen</t>
  </si>
  <si>
    <t>Massnahmen</t>
  </si>
  <si>
    <t>Jahr der nächsten Prüfung</t>
  </si>
  <si>
    <t>&lt;ROOT xmlns="http://petschacher.at/ImportInsp.xsd"&gt;</t>
  </si>
  <si>
    <t xml:space="preserve">       &lt;/InspBTData&gt; </t>
  </si>
  <si>
    <t xml:space="preserve">    &lt;/InspectionData&gt;</t>
  </si>
  <si>
    <t xml:space="preserve"> &lt;/ObjInspData&gt;</t>
  </si>
  <si>
    <t>&lt;InspType&gt;4&lt;/InspType&gt;</t>
  </si>
  <si>
    <t>&lt;Sonderprf&gt;0&lt;/Sonderprf&gt;</t>
  </si>
  <si>
    <t>&lt;DeviceType&gt;0&lt;/DeviceType&gt;</t>
  </si>
  <si>
    <t>&lt;EPAnmerkung&gt;Bewertung nach Instandsetzung&lt;/EPAnmerkung&gt;</t>
  </si>
  <si>
    <t>&lt;BM&gt;Enk&lt;/BM&gt;</t>
  </si>
  <si>
    <t>&lt;Temperatur&gt;0&lt;/Temperatur&gt;</t>
  </si>
  <si>
    <t>&lt;ObjInspData&gt;</t>
  </si>
  <si>
    <t>&lt;InspectionData&gt;</t>
  </si>
  <si>
    <t>&lt;InspAusruestung&gt;&lt;/InspAusruestung&gt;</t>
  </si>
  <si>
    <t>&lt;Bewilligung&gt;0&lt;/Bewilligung&gt;</t>
  </si>
  <si>
    <t>&lt;TagNachtWE&gt;0&lt;/TagNachtWE&gt;</t>
  </si>
  <si>
    <t>&lt;B1&gt;1&lt;/B1&gt;</t>
  </si>
  <si>
    <t>&lt;B1Anm&gt;&lt;/B1Anm&gt;</t>
  </si>
  <si>
    <t>&lt;B2&gt;0&lt;/B2&gt;</t>
  </si>
  <si>
    <t>&lt;B2Anm&gt;keine Bewertung vorgenommen&lt;/B2Anm&gt;</t>
  </si>
  <si>
    <t>&lt;B3&gt;0&lt;/B3&gt;</t>
  </si>
  <si>
    <t>&lt;B3Anm&gt;keine Bewertung vorgenommen&lt;/B3Anm&gt;</t>
  </si>
  <si>
    <t>&lt;B4&gt;0&lt;/B4&gt;</t>
  </si>
  <si>
    <t>&lt;B4Anm&gt;keine Bewertung vorgenommen&lt;/B4Anm&gt;</t>
  </si>
  <si>
    <t>&lt;B5&gt;0&lt;/B5&gt;</t>
  </si>
  <si>
    <t>&lt;B5Anm&gt;keine Bewertung vorgenommen&lt;/B5Anm&gt;</t>
  </si>
  <si>
    <t>&lt;SoData&gt;</t>
  </si>
  <si>
    <t>&lt;Anm&gt;&lt;/Anm&gt;</t>
  </si>
  <si>
    <t xml:space="preserve">&lt;/SoData&gt; </t>
  </si>
  <si>
    <t>&lt;InspBTData&gt;</t>
  </si>
  <si>
    <t xml:space="preserve">            Bauteilbewertungen laut Prüfbericht |neu</t>
  </si>
  <si>
    <t>FUeG</t>
  </si>
  <si>
    <t>neue(r) FUeG</t>
  </si>
  <si>
    <t>FUeG-Bereich</t>
  </si>
  <si>
    <t>Ausfüllhilfe</t>
  </si>
  <si>
    <t>&lt;SPTypeID&gt;12&lt;/SPTypeID&gt;</t>
  </si>
  <si>
    <t>Firma KBB/Meissl</t>
  </si>
  <si>
    <t>neuer Holzbelag (3-lagig)</t>
  </si>
  <si>
    <t>Holzbelag neu</t>
  </si>
  <si>
    <t>Geländer teilw. Ersatz</t>
  </si>
  <si>
    <t>Geländer Korrosionsschutz neu</t>
  </si>
  <si>
    <t>Kurzbeschreibung der durchgeführten Massnahmen:
- Erneuerung Korrosionsschutz
- kleinere Stahlbauarbeiten
- Holzteile Fahrbahn neu</t>
  </si>
  <si>
    <t>Planer eingeben</t>
  </si>
  <si>
    <t>SB LBD / ÖBA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</si>
</sst>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€_-;\-* #,##0.00\ _€_-;_-* &quot;-&quot;??\ _€_-;_-@_-"/>
    <numFmt numFmtId="165" formatCode="&quot;Jahr:  &quot;\ ####"/>
    <numFmt numFmtId="166" formatCode="&quot;Kosten:  € &quot;\ #,##0"/>
    <numFmt numFmtId="167" formatCode="&quot;Objektsbew. nach durchgef. Maßnahmen:  &quot;\ 0"/>
    <numFmt numFmtId="168" formatCode="&quot;km &quot;\ 0.00"/>
    <numFmt numFmtId="169" formatCode="0000"/>
    <numFmt numFmtId="170" formatCode="&quot;Ende der Gewährleistung: &quot;dd/mm/yyyy"/>
    <numFmt numFmtId="171" formatCode="&quot;Sachbear.: &quot;0"/>
    <numFmt numFmtId="172" formatCode="0_ ;\-0\ "/>
  </numFmts>
  <fonts count="2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 Black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55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24"/>
      <name val="Arial Narrow"/>
      <family val="2"/>
    </font>
    <font>
      <b/>
      <sz val="10"/>
      <color rgb="FFFF0000"/>
      <name val="Calibri"/>
      <family val="2"/>
    </font>
    <font>
      <sz val="11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 tint="-0.14999847407452621"/>
      <name val="Calibri"/>
      <family val="2"/>
    </font>
    <font>
      <sz val="10"/>
      <color rgb="FF0000FF"/>
      <name val="Arial"/>
      <family val="2"/>
    </font>
    <font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1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2" fillId="0" borderId="0"/>
  </cellStyleXfs>
  <cellXfs count="118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0" fontId="2" fillId="0" borderId="2" xfId="0" applyFont="1" applyBorder="1"/>
    <xf numFmtId="0" fontId="0" fillId="3" borderId="0" xfId="0" applyFill="1" applyAlignment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Font="1" applyFill="1" applyBorder="1"/>
    <xf numFmtId="0" fontId="0" fillId="0" borderId="6" xfId="0" applyFill="1" applyBorder="1"/>
    <xf numFmtId="0" fontId="3" fillId="0" borderId="6" xfId="0" applyFont="1" applyBorder="1"/>
    <xf numFmtId="0" fontId="2" fillId="0" borderId="6" xfId="0" applyFont="1" applyFill="1" applyBorder="1"/>
    <xf numFmtId="0" fontId="2" fillId="0" borderId="7" xfId="0" applyFont="1" applyFill="1" applyBorder="1"/>
    <xf numFmtId="0" fontId="0" fillId="0" borderId="7" xfId="0" applyBorder="1"/>
    <xf numFmtId="0" fontId="0" fillId="0" borderId="0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4" fillId="5" borderId="3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7" fillId="4" borderId="0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2" fillId="0" borderId="0" xfId="2" applyFont="1"/>
    <xf numFmtId="0" fontId="2" fillId="0" borderId="0" xfId="2"/>
    <xf numFmtId="0" fontId="21" fillId="0" borderId="0" xfId="0" applyFont="1"/>
    <xf numFmtId="14" fontId="21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quotePrefix="1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65" fontId="4" fillId="7" borderId="13" xfId="0" applyNumberFormat="1" applyFont="1" applyFill="1" applyBorder="1" applyAlignment="1">
      <alignment horizontal="center" vertical="center"/>
    </xf>
    <xf numFmtId="166" fontId="2" fillId="7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/>
    <xf numFmtId="1" fontId="21" fillId="0" borderId="0" xfId="0" applyNumberFormat="1" applyFont="1" applyAlignment="1">
      <alignment vertical="center"/>
    </xf>
    <xf numFmtId="169" fontId="18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28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168" fontId="17" fillId="2" borderId="27" xfId="0" applyNumberFormat="1" applyFont="1" applyFill="1" applyBorder="1" applyAlignment="1">
      <alignment horizontal="left" vertical="center" indent="1"/>
    </xf>
    <xf numFmtId="171" fontId="17" fillId="7" borderId="12" xfId="0" applyNumberFormat="1" applyFont="1" applyFill="1" applyBorder="1" applyAlignment="1">
      <alignment horizontal="left" vertical="center" indent="1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top" wrapText="1"/>
    </xf>
    <xf numFmtId="167" fontId="17" fillId="6" borderId="15" xfId="0" applyNumberFormat="1" applyFont="1" applyFill="1" applyBorder="1" applyAlignment="1">
      <alignment horizontal="left" vertical="center" indent="1"/>
    </xf>
    <xf numFmtId="167" fontId="17" fillId="6" borderId="25" xfId="0" applyNumberFormat="1" applyFont="1" applyFill="1" applyBorder="1" applyAlignment="1">
      <alignment horizontal="left" vertical="center" indent="1"/>
    </xf>
    <xf numFmtId="172" fontId="17" fillId="7" borderId="30" xfId="1" applyNumberFormat="1" applyFont="1" applyFill="1" applyBorder="1" applyAlignment="1">
      <alignment horizontal="center" vertical="center"/>
    </xf>
    <xf numFmtId="172" fontId="17" fillId="7" borderId="16" xfId="1" applyNumberFormat="1" applyFont="1" applyFill="1" applyBorder="1" applyAlignment="1">
      <alignment horizontal="center" vertical="center"/>
    </xf>
    <xf numFmtId="49" fontId="17" fillId="7" borderId="31" xfId="0" applyNumberFormat="1" applyFont="1" applyFill="1" applyBorder="1" applyAlignment="1">
      <alignment horizontal="left" vertical="top" wrapText="1" indent="1"/>
    </xf>
    <xf numFmtId="49" fontId="17" fillId="7" borderId="29" xfId="0" applyNumberFormat="1" applyFont="1" applyFill="1" applyBorder="1" applyAlignment="1">
      <alignment horizontal="left" vertical="top" wrapText="1" indent="1"/>
    </xf>
    <xf numFmtId="49" fontId="17" fillId="7" borderId="32" xfId="0" applyNumberFormat="1" applyFont="1" applyFill="1" applyBorder="1" applyAlignment="1">
      <alignment horizontal="left" vertical="top" wrapText="1" indent="1"/>
    </xf>
    <xf numFmtId="49" fontId="17" fillId="7" borderId="33" xfId="0" applyNumberFormat="1" applyFont="1" applyFill="1" applyBorder="1" applyAlignment="1">
      <alignment horizontal="left" vertical="top" wrapText="1" indent="1"/>
    </xf>
    <xf numFmtId="49" fontId="17" fillId="7" borderId="0" xfId="0" applyNumberFormat="1" applyFont="1" applyFill="1" applyBorder="1" applyAlignment="1">
      <alignment horizontal="left" vertical="top" wrapText="1" indent="1"/>
    </xf>
    <xf numFmtId="49" fontId="17" fillId="7" borderId="5" xfId="0" applyNumberFormat="1" applyFont="1" applyFill="1" applyBorder="1" applyAlignment="1">
      <alignment horizontal="left" vertical="top" wrapText="1" indent="1"/>
    </xf>
    <xf numFmtId="49" fontId="17" fillId="7" borderId="34" xfId="0" applyNumberFormat="1" applyFont="1" applyFill="1" applyBorder="1" applyAlignment="1">
      <alignment horizontal="left" vertical="top" wrapText="1" indent="1"/>
    </xf>
    <xf numFmtId="49" fontId="17" fillId="7" borderId="1" xfId="0" applyNumberFormat="1" applyFont="1" applyFill="1" applyBorder="1" applyAlignment="1">
      <alignment horizontal="left" vertical="top" wrapText="1" indent="1"/>
    </xf>
    <xf numFmtId="49" fontId="17" fillId="7" borderId="9" xfId="0" applyNumberFormat="1" applyFont="1" applyFill="1" applyBorder="1" applyAlignment="1">
      <alignment horizontal="left" vertical="top" wrapText="1" indent="1"/>
    </xf>
    <xf numFmtId="49" fontId="5" fillId="0" borderId="0" xfId="0" applyNumberFormat="1" applyFont="1" applyAlignment="1" applyProtection="1">
      <alignment horizontal="center" vertical="center"/>
    </xf>
    <xf numFmtId="0" fontId="17" fillId="7" borderId="28" xfId="0" applyFont="1" applyFill="1" applyBorder="1" applyAlignment="1">
      <alignment horizontal="left" vertical="center" indent="1"/>
    </xf>
    <xf numFmtId="0" fontId="14" fillId="5" borderId="3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0" fontId="2" fillId="7" borderId="12" xfId="0" applyNumberFormat="1" applyFont="1" applyFill="1" applyBorder="1" applyAlignment="1">
      <alignment horizontal="left" vertical="center" indent="1"/>
    </xf>
    <xf numFmtId="167" fontId="17" fillId="6" borderId="16" xfId="0" applyNumberFormat="1" applyFont="1" applyFill="1" applyBorder="1" applyAlignment="1">
      <alignment horizontal="left" vertical="center" indent="1"/>
    </xf>
    <xf numFmtId="167" fontId="17" fillId="6" borderId="26" xfId="0" applyNumberFormat="1" applyFont="1" applyFill="1" applyBorder="1" applyAlignment="1">
      <alignment horizontal="left" vertical="center" indent="1"/>
    </xf>
    <xf numFmtId="167" fontId="17" fillId="6" borderId="17" xfId="0" applyNumberFormat="1" applyFont="1" applyFill="1" applyBorder="1" applyAlignment="1">
      <alignment horizontal="left" vertical="center" indent="1"/>
    </xf>
    <xf numFmtId="167" fontId="17" fillId="6" borderId="18" xfId="0" applyNumberFormat="1" applyFont="1" applyFill="1" applyBorder="1" applyAlignment="1">
      <alignment horizontal="left" vertical="center" indent="1"/>
    </xf>
    <xf numFmtId="0" fontId="4" fillId="2" borderId="21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23" xfId="0" applyFont="1" applyFill="1" applyBorder="1" applyAlignment="1">
      <alignment horizontal="left" vertical="center" indent="1"/>
    </xf>
    <xf numFmtId="0" fontId="4" fillId="2" borderId="24" xfId="0" applyFont="1" applyFill="1" applyBorder="1" applyAlignment="1">
      <alignment horizontal="left" vertical="center" indent="1"/>
    </xf>
    <xf numFmtId="0" fontId="4" fillId="2" borderId="20" xfId="0" applyFont="1" applyFill="1" applyBorder="1" applyAlignment="1">
      <alignment horizontal="left" vertical="center" indent="1"/>
    </xf>
    <xf numFmtId="0" fontId="4" fillId="2" borderId="19" xfId="0" applyFont="1" applyFill="1" applyBorder="1" applyAlignment="1">
      <alignment horizontal="left" vertical="center" indent="1"/>
    </xf>
    <xf numFmtId="165" fontId="4" fillId="7" borderId="24" xfId="0" applyNumberFormat="1" applyFont="1" applyFill="1" applyBorder="1" applyAlignment="1">
      <alignment horizontal="left" vertical="center" indent="1"/>
    </xf>
    <xf numFmtId="165" fontId="4" fillId="7" borderId="20" xfId="0" applyNumberFormat="1" applyFont="1" applyFill="1" applyBorder="1" applyAlignment="1">
      <alignment horizontal="left" vertical="center" indent="1"/>
    </xf>
    <xf numFmtId="165" fontId="4" fillId="7" borderId="19" xfId="0" applyNumberFormat="1" applyFont="1" applyFill="1" applyBorder="1" applyAlignment="1">
      <alignment horizontal="left" vertical="center" indent="1"/>
    </xf>
    <xf numFmtId="0" fontId="3" fillId="0" borderId="6" xfId="0" applyFont="1" applyBorder="1" applyAlignment="1">
      <alignment horizontal="center"/>
    </xf>
  </cellXfs>
  <cellStyles count="3">
    <cellStyle name="Komma" xfId="1" builtinId="3"/>
    <cellStyle name="Standard" xfId="0" builtinId="0"/>
    <cellStyle name="Standard 2" xfId="2"/>
  </cellStyles>
  <dxfs count="91">
    <dxf>
      <numFmt numFmtId="0" formatCode="General"/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BD"/>
      <color rgb="FFFFFF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16845</xdr:colOff>
      <xdr:row>1</xdr:row>
      <xdr:rowOff>756</xdr:rowOff>
    </xdr:from>
    <xdr:to>
      <xdr:col>2</xdr:col>
      <xdr:colOff>542925</xdr:colOff>
      <xdr:row>1</xdr:row>
      <xdr:rowOff>907836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45" y="162681"/>
          <a:ext cx="907080" cy="907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0</xdr:row>
      <xdr:rowOff>9525</xdr:rowOff>
    </xdr:from>
    <xdr:to>
      <xdr:col>0</xdr:col>
      <xdr:colOff>657225</xdr:colOff>
      <xdr:row>1</xdr:row>
      <xdr:rowOff>123825</xdr:rowOff>
    </xdr:to>
    <xdr:pic>
      <xdr:nvPicPr>
        <xdr:cNvPr id="2" name="Picture 1" descr="Logo-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"/>
          <a:ext cx="5524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266700</xdr:colOff>
      <xdr:row>0</xdr:row>
      <xdr:rowOff>390525</xdr:rowOff>
    </xdr:from>
    <xdr:to>
      <xdr:col>6</xdr:col>
      <xdr:colOff>552450</xdr:colOff>
      <xdr:row>0</xdr:row>
      <xdr:rowOff>390525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6700" y="390525"/>
          <a:ext cx="9315450" cy="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Abfrage von MS Access Database" connectionId="1" autoFormatId="16" applyNumberFormats="0" applyBorderFormats="0" applyFontFormats="0" applyPatternFormats="0" applyAlignmentFormats="0" applyWidthHeightFormats="0">
  <queryTableRefresh nextId="9" unboundColumnsRight="1">
    <queryTableFields count="8">
      <queryTableField id="1" name="MObjNO" tableColumnId="1"/>
      <queryTableField id="2" name="LLNo" tableColumnId="2"/>
      <queryTableField id="3" name="LLName" tableColumnId="3"/>
      <queryTableField id="4" name="Station" tableColumnId="4"/>
      <queryTableField id="5" name="MObjName" tableColumnId="5"/>
      <queryTableField id="6" name="ObjAnm" tableColumnId="6"/>
      <queryTableField id="7" name="ObjID" tableColumnId="7"/>
      <queryTableField id="8" dataBound="0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le_Abfrage_von_MS_Access_Database" displayName="Tabelle_Abfrage_von_MS_Access_Database" ref="A3:H2202" tableType="queryTable" totalsRowShown="0">
  <autoFilter ref="A3:H2202">
    <filterColumn colId="0">
      <filters>
        <filter val="9001"/>
      </filters>
    </filterColumn>
  </autoFilter>
  <tableColumns count="8">
    <tableColumn id="1" uniqueName="1" name="MObjNO" queryTableFieldId="1"/>
    <tableColumn id="2" uniqueName="2" name="LLNo" queryTableFieldId="2"/>
    <tableColumn id="3" uniqueName="3" name="LLName" queryTableFieldId="3"/>
    <tableColumn id="4" uniqueName="4" name="Station" queryTableFieldId="4"/>
    <tableColumn id="5" uniqueName="5" name="MObjName" queryTableFieldId="5"/>
    <tableColumn id="6" uniqueName="6" name="ObjAnm" queryTableFieldId="6"/>
    <tableColumn id="7" uniqueName="7" name="ObjID" queryTableFieldId="7"/>
    <tableColumn id="8" uniqueName="8" name="Straße" queryTableFieldId="8" dataDxfId="0" dataCellStyle="Standard 2">
      <calculatedColumnFormula>Tabelle_Abfrage_von_MS_Access_Database[[#This Row],[LLNo]]&amp;Tabelle_Abfrage_von_MS_Access_Database[[#This Row],[LLName]]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2:T69"/>
  <sheetViews>
    <sheetView tabSelected="1" view="pageLayout" zoomScaleNormal="100" workbookViewId="0">
      <selection activeCell="O5" sqref="O5"/>
    </sheetView>
  </sheetViews>
  <sheetFormatPr baseColWidth="10" defaultRowHeight="12.75" x14ac:dyDescent="0.2"/>
  <cols>
    <col min="1" max="1" width="3.28515625" customWidth="1"/>
    <col min="2" max="2" width="5.42578125" customWidth="1"/>
    <col min="3" max="3" width="30.85546875" bestFit="1" customWidth="1"/>
    <col min="4" max="4" width="4" style="10" customWidth="1"/>
    <col min="5" max="5" width="4.28515625" style="9" customWidth="1"/>
    <col min="6" max="6" width="23.85546875" bestFit="1" customWidth="1"/>
    <col min="7" max="7" width="13" customWidth="1"/>
    <col min="8" max="8" width="21.42578125" customWidth="1"/>
    <col min="9" max="9" width="20.5703125" customWidth="1"/>
    <col min="10" max="10" width="1.140625" customWidth="1"/>
    <col min="11" max="11" width="19.85546875" hidden="1" customWidth="1"/>
    <col min="12" max="12" width="2.5703125" hidden="1" customWidth="1"/>
    <col min="13" max="13" width="25.140625" hidden="1" customWidth="1"/>
    <col min="14" max="14" width="22.7109375" hidden="1" customWidth="1"/>
    <col min="15" max="15" width="92.7109375" customWidth="1"/>
    <col min="16" max="20" width="11.42578125" style="48"/>
  </cols>
  <sheetData>
    <row r="2" spans="1:20" ht="75.75" customHeight="1" thickBot="1" x14ac:dyDescent="0.25">
      <c r="A2" s="11"/>
      <c r="C2" s="97" t="s">
        <v>95</v>
      </c>
      <c r="D2" s="97"/>
      <c r="E2" s="97"/>
      <c r="F2" s="97"/>
      <c r="G2" s="97"/>
      <c r="H2" s="97"/>
      <c r="I2" s="60">
        <v>880</v>
      </c>
      <c r="J2" s="11"/>
    </row>
    <row r="3" spans="1:20" ht="23.25" customHeight="1" x14ac:dyDescent="0.2">
      <c r="A3" s="11"/>
      <c r="B3" s="108" t="str">
        <f>VLOOKUP(I2,Objektübersicht!A2:H2199,8,FALSE)</f>
        <v>G #       Gemeinde</v>
      </c>
      <c r="C3" s="109"/>
      <c r="D3" s="109"/>
      <c r="E3" s="110"/>
      <c r="F3" s="74">
        <f>VLOOKUP(I2,Objektübersicht!A2:H2199,4,FALSE)</f>
        <v>0</v>
      </c>
      <c r="G3" s="98" t="s">
        <v>4897</v>
      </c>
      <c r="H3" s="98"/>
      <c r="I3" s="55">
        <v>2014</v>
      </c>
      <c r="J3" s="11"/>
      <c r="P3" s="48" t="s">
        <v>2339</v>
      </c>
      <c r="Q3" s="48" t="str">
        <f>VLOOKUP(I2,Objektübersicht!A2:G2199,7,FALSE)</f>
        <v>C68ECC4E-400C-11D3-9655-00002147A3F8</v>
      </c>
    </row>
    <row r="4" spans="1:20" ht="24" customHeight="1" x14ac:dyDescent="0.2">
      <c r="A4" s="83"/>
      <c r="B4" s="111" t="str">
        <f>VLOOKUP(I2,Objektübersicht!A2:H2199,5,FALSE)</f>
        <v>Prutzer Innbrücke</v>
      </c>
      <c r="C4" s="112"/>
      <c r="D4" s="112"/>
      <c r="E4" s="113"/>
      <c r="F4" s="75" t="s">
        <v>4898</v>
      </c>
      <c r="G4" s="103">
        <v>43664</v>
      </c>
      <c r="H4" s="103"/>
      <c r="I4" s="56">
        <v>900000</v>
      </c>
      <c r="J4" s="11">
        <v>235000</v>
      </c>
      <c r="P4" s="49" t="str">
        <f>YEAR(G4)&amp;MONTH(G4)&amp;DAY(G4)</f>
        <v>2019718</v>
      </c>
    </row>
    <row r="5" spans="1:20" ht="24" customHeight="1" x14ac:dyDescent="0.2">
      <c r="A5" s="83"/>
      <c r="B5" s="114" t="s">
        <v>4891</v>
      </c>
      <c r="C5" s="115"/>
      <c r="D5" s="115"/>
      <c r="E5" s="116"/>
      <c r="F5" s="88" t="s">
        <v>4896</v>
      </c>
      <c r="G5" s="89"/>
      <c r="H5" s="89"/>
      <c r="I5" s="90"/>
      <c r="J5" s="11"/>
      <c r="P5" s="49"/>
    </row>
    <row r="6" spans="1:20" ht="24" customHeight="1" x14ac:dyDescent="0.2">
      <c r="A6" s="83"/>
      <c r="B6" s="84" t="s">
        <v>4855</v>
      </c>
      <c r="C6" s="85"/>
      <c r="D6" s="86">
        <v>2018</v>
      </c>
      <c r="E6" s="87"/>
      <c r="F6" s="91"/>
      <c r="G6" s="92"/>
      <c r="H6" s="92"/>
      <c r="I6" s="93"/>
      <c r="J6" s="11"/>
    </row>
    <row r="7" spans="1:20" ht="24" customHeight="1" x14ac:dyDescent="0.2">
      <c r="A7" s="83"/>
      <c r="B7" s="84" t="s">
        <v>107</v>
      </c>
      <c r="C7" s="85"/>
      <c r="D7" s="104"/>
      <c r="E7" s="71">
        <v>3</v>
      </c>
      <c r="F7" s="91"/>
      <c r="G7" s="92"/>
      <c r="H7" s="92"/>
      <c r="I7" s="93"/>
      <c r="J7" s="11"/>
    </row>
    <row r="8" spans="1:20" ht="24" customHeight="1" thickBot="1" x14ac:dyDescent="0.25">
      <c r="A8" s="83"/>
      <c r="B8" s="105" t="s">
        <v>155</v>
      </c>
      <c r="C8" s="106"/>
      <c r="D8" s="107"/>
      <c r="E8" s="73">
        <v>2</v>
      </c>
      <c r="F8" s="94"/>
      <c r="G8" s="95"/>
      <c r="H8" s="95"/>
      <c r="I8" s="96"/>
      <c r="J8" s="11"/>
    </row>
    <row r="9" spans="1:20" s="5" customFormat="1" ht="33.75" customHeight="1" thickBot="1" x14ac:dyDescent="0.25">
      <c r="A9" s="83"/>
      <c r="C9" s="101" t="s">
        <v>4885</v>
      </c>
      <c r="D9" s="101"/>
      <c r="E9" s="101"/>
      <c r="F9" s="101"/>
      <c r="G9" s="102"/>
      <c r="H9" s="102"/>
      <c r="I9" s="102"/>
      <c r="J9" s="13"/>
      <c r="P9" s="50"/>
      <c r="Q9" s="51" t="s">
        <v>175</v>
      </c>
      <c r="R9" s="50" t="s">
        <v>176</v>
      </c>
      <c r="S9" s="50"/>
      <c r="T9" s="50"/>
    </row>
    <row r="10" spans="1:20" s="5" customFormat="1" ht="20.100000000000001" customHeight="1" x14ac:dyDescent="0.2">
      <c r="A10" s="83"/>
      <c r="B10" s="45"/>
      <c r="C10" s="31" t="s">
        <v>62</v>
      </c>
      <c r="D10" s="72">
        <v>3</v>
      </c>
      <c r="E10" s="72">
        <v>3</v>
      </c>
      <c r="F10" s="32" t="s">
        <v>108</v>
      </c>
      <c r="G10" s="99" t="s">
        <v>105</v>
      </c>
      <c r="H10" s="99"/>
      <c r="I10" s="100"/>
      <c r="J10" s="13"/>
      <c r="K10" s="16" t="s">
        <v>68</v>
      </c>
      <c r="L10" s="16"/>
      <c r="M10" s="16" t="s">
        <v>69</v>
      </c>
      <c r="N10" s="16" t="s">
        <v>70</v>
      </c>
      <c r="P10" s="59" t="b">
        <f>IF(C5="Instandsetzung",Ausfüllhilfe!$B$7:$B$11,IF(C5="teilweiser Ersatz",Ausfüllhilfe!$C$7:$C$14,IF(C5="Ersatz",Ausfüllhilfe!$D$7:$D$8)))</f>
        <v>0</v>
      </c>
      <c r="Q10" s="51" t="s">
        <v>173</v>
      </c>
      <c r="R10" s="52" t="s">
        <v>174</v>
      </c>
      <c r="S10" s="50"/>
      <c r="T10" s="50"/>
    </row>
    <row r="11" spans="1:20" s="5" customFormat="1" ht="20.100000000000001" customHeight="1" x14ac:dyDescent="0.2">
      <c r="A11" s="14"/>
      <c r="B11" s="82">
        <f>IF(C11="Instandsetzung",1,IF(C11="teilweiser Ersatz",2,IF(C11="Ersatz",3,0)))</f>
        <v>0</v>
      </c>
      <c r="C11" s="81"/>
      <c r="D11" s="81"/>
      <c r="E11" s="44"/>
      <c r="F11" s="57"/>
      <c r="G11" s="76"/>
      <c r="H11" s="76"/>
      <c r="I11" s="77"/>
      <c r="J11" s="13"/>
      <c r="P11" s="50" t="str">
        <f>IF(F11="","",F11&amp;": ")&amp;IF(G11="","",G11)&amp;IF(F12="",""," + "&amp;F12)&amp;IF(G12&lt;&gt;"",": "&amp;G12,"")&amp;IF(F13&lt;&gt;""," + "&amp;F13,"")&amp;IF(G13&lt;&gt;"",": "&amp;G13,"")</f>
        <v/>
      </c>
      <c r="Q11" s="53"/>
      <c r="R11" s="51"/>
      <c r="S11" s="50"/>
      <c r="T11" s="50"/>
    </row>
    <row r="12" spans="1:20" s="5" customFormat="1" ht="20.100000000000001" customHeight="1" x14ac:dyDescent="0.2">
      <c r="A12" s="14"/>
      <c r="B12" s="82"/>
      <c r="C12" s="81"/>
      <c r="D12" s="81"/>
      <c r="E12" s="44"/>
      <c r="F12" s="57"/>
      <c r="G12" s="76"/>
      <c r="H12" s="76"/>
      <c r="I12" s="77"/>
      <c r="J12" s="13"/>
      <c r="K12" s="5" t="s">
        <v>89</v>
      </c>
      <c r="M12" s="5" t="s">
        <v>16</v>
      </c>
      <c r="N12" s="5" t="s">
        <v>6</v>
      </c>
      <c r="P12" s="54"/>
      <c r="Q12" s="48"/>
      <c r="R12" s="50"/>
      <c r="S12" s="50"/>
      <c r="T12" s="50"/>
    </row>
    <row r="13" spans="1:20" s="5" customFormat="1" ht="20.100000000000001" customHeight="1" x14ac:dyDescent="0.2">
      <c r="A13" s="14"/>
      <c r="B13" s="82"/>
      <c r="C13" s="81"/>
      <c r="D13" s="81"/>
      <c r="E13" s="44"/>
      <c r="F13" s="57"/>
      <c r="G13" s="76"/>
      <c r="H13" s="76"/>
      <c r="I13" s="77"/>
      <c r="J13" s="13"/>
      <c r="K13" s="5" t="s">
        <v>12</v>
      </c>
      <c r="M13" s="5" t="s">
        <v>17</v>
      </c>
      <c r="N13" s="5" t="s">
        <v>13</v>
      </c>
      <c r="P13" s="50"/>
      <c r="Q13" s="48"/>
      <c r="R13" s="50"/>
      <c r="S13" s="50"/>
      <c r="T13" s="50"/>
    </row>
    <row r="14" spans="1:20" s="5" customFormat="1" ht="15" customHeight="1" thickBot="1" x14ac:dyDescent="0.25">
      <c r="A14" s="14"/>
      <c r="B14" s="78"/>
      <c r="C14" s="79"/>
      <c r="D14" s="79"/>
      <c r="E14" s="79"/>
      <c r="F14" s="79"/>
      <c r="G14" s="79"/>
      <c r="H14" s="79"/>
      <c r="I14" s="80"/>
      <c r="J14" s="13"/>
      <c r="P14" s="50"/>
      <c r="Q14" s="48"/>
      <c r="R14" s="50"/>
      <c r="S14" s="50"/>
      <c r="T14" s="50"/>
    </row>
    <row r="15" spans="1:20" s="5" customFormat="1" ht="20.100000000000001" customHeight="1" x14ac:dyDescent="0.2">
      <c r="A15" s="15"/>
      <c r="B15" s="45"/>
      <c r="C15" s="31" t="s">
        <v>63</v>
      </c>
      <c r="D15" s="72">
        <v>4</v>
      </c>
      <c r="E15" s="72">
        <v>2</v>
      </c>
      <c r="F15" s="32" t="s">
        <v>108</v>
      </c>
      <c r="G15" s="99" t="s">
        <v>105</v>
      </c>
      <c r="H15" s="99"/>
      <c r="I15" s="100"/>
      <c r="J15" s="13"/>
      <c r="M15" s="5" t="s">
        <v>24</v>
      </c>
      <c r="N15" s="5" t="s">
        <v>49</v>
      </c>
      <c r="P15" s="50" t="b">
        <f>IF(C11="Instandsetzung",Ausfüllhilfe!$B$25:$B$29,IF(C11="teilweiser Ersatz",Ausfüllhilfe!$C$25:$C$26,IF(C11="Ersatz",Ausfüllhilfe!$D$25:$D$26)))</f>
        <v>0</v>
      </c>
      <c r="Q15" s="50" t="s">
        <v>177</v>
      </c>
      <c r="R15" s="50" t="s">
        <v>178</v>
      </c>
      <c r="S15" s="50" t="s">
        <v>179</v>
      </c>
      <c r="T15" s="50"/>
    </row>
    <row r="16" spans="1:20" s="5" customFormat="1" ht="20.100000000000001" customHeight="1" x14ac:dyDescent="0.2">
      <c r="A16" s="14"/>
      <c r="B16" s="82">
        <f>IF(C16="Instandsetzung",1,IF(C16="teilweiser Ersatz",2,IF(C16="Ersatz",3,0)))</f>
        <v>1</v>
      </c>
      <c r="C16" s="81" t="s">
        <v>103</v>
      </c>
      <c r="D16" s="81"/>
      <c r="E16" s="44"/>
      <c r="F16" s="41" t="s">
        <v>4827</v>
      </c>
      <c r="G16" s="76" t="s">
        <v>4852</v>
      </c>
      <c r="H16" s="76"/>
      <c r="I16" s="77"/>
      <c r="J16" s="13"/>
      <c r="N16" s="5" t="s">
        <v>32</v>
      </c>
      <c r="P16" s="50" t="str">
        <f>IF(F16="","",F16&amp;": ")&amp;IF(G16="","",G16)&amp;IF(F17="",""," + "&amp;F17)&amp;IF(G17&lt;&gt;"",": "&amp;G17,"")&amp;IF(F18&lt;&gt;""," + "&amp;F18,"")&amp;IF(G18&lt;&gt;"",": "&amp;G18,"")</f>
        <v>Tragwerksoberflaeche: Korrosionsschutzmassn.</v>
      </c>
      <c r="Q16" s="48"/>
      <c r="R16" s="50"/>
      <c r="S16" s="50"/>
      <c r="T16" s="50"/>
    </row>
    <row r="17" spans="1:20" s="5" customFormat="1" ht="20.100000000000001" customHeight="1" x14ac:dyDescent="0.2">
      <c r="A17" s="14"/>
      <c r="B17" s="82"/>
      <c r="C17" s="81"/>
      <c r="D17" s="81"/>
      <c r="E17" s="44"/>
      <c r="F17" s="41"/>
      <c r="G17" s="76"/>
      <c r="H17" s="76"/>
      <c r="I17" s="77"/>
      <c r="J17" s="13"/>
      <c r="K17" s="5" t="s">
        <v>71</v>
      </c>
      <c r="M17" s="5" t="s">
        <v>72</v>
      </c>
      <c r="N17" s="5" t="s">
        <v>33</v>
      </c>
      <c r="P17" s="54"/>
      <c r="Q17" s="48"/>
      <c r="R17" s="50"/>
      <c r="S17" s="50"/>
      <c r="T17" s="50"/>
    </row>
    <row r="18" spans="1:20" s="5" customFormat="1" ht="20.100000000000001" customHeight="1" x14ac:dyDescent="0.2">
      <c r="A18" s="14"/>
      <c r="B18" s="82"/>
      <c r="C18" s="81"/>
      <c r="D18" s="81"/>
      <c r="E18" s="44"/>
      <c r="F18" s="41"/>
      <c r="G18" s="76"/>
      <c r="H18" s="76"/>
      <c r="I18" s="77"/>
      <c r="J18" s="13"/>
      <c r="M18" s="5" t="s">
        <v>73</v>
      </c>
      <c r="N18" s="5" t="s">
        <v>5</v>
      </c>
      <c r="P18" s="50"/>
      <c r="Q18" s="54"/>
      <c r="R18" s="50"/>
      <c r="S18" s="50"/>
      <c r="T18" s="50"/>
    </row>
    <row r="19" spans="1:20" s="5" customFormat="1" ht="15" customHeight="1" thickBot="1" x14ac:dyDescent="0.25">
      <c r="A19" s="14"/>
      <c r="B19" s="78"/>
      <c r="C19" s="79"/>
      <c r="D19" s="79"/>
      <c r="E19" s="79"/>
      <c r="F19" s="79"/>
      <c r="G19" s="79"/>
      <c r="H19" s="79"/>
      <c r="I19" s="80"/>
      <c r="J19" s="13"/>
      <c r="P19" s="50"/>
      <c r="Q19" s="54"/>
      <c r="R19" s="50"/>
      <c r="S19" s="50"/>
      <c r="T19" s="50"/>
    </row>
    <row r="20" spans="1:20" s="5" customFormat="1" ht="20.100000000000001" customHeight="1" x14ac:dyDescent="0.2">
      <c r="A20" s="15"/>
      <c r="B20" s="45"/>
      <c r="C20" s="31" t="s">
        <v>64</v>
      </c>
      <c r="D20" s="72">
        <v>3</v>
      </c>
      <c r="E20" s="72">
        <v>2</v>
      </c>
      <c r="F20" s="32" t="s">
        <v>108</v>
      </c>
      <c r="G20" s="99" t="s">
        <v>105</v>
      </c>
      <c r="H20" s="99"/>
      <c r="I20" s="100"/>
      <c r="J20" s="13"/>
      <c r="K20" s="5" t="s">
        <v>27</v>
      </c>
      <c r="N20" s="5" t="s">
        <v>6</v>
      </c>
      <c r="P20" s="50" t="b">
        <f>IF(C11="Instandsetzung",Ausfüllhilfe!$B$44:$B$47,IF(C11="teilweiser Ersatz",Ausfüllhilfe!$C$44:$C$47,IF(C11="Ersatz",Ausfüllhilfe!$D$44:$D$45)))</f>
        <v>0</v>
      </c>
      <c r="Q20" s="50" t="s">
        <v>180</v>
      </c>
      <c r="R20" s="50" t="s">
        <v>181</v>
      </c>
      <c r="S20" s="50" t="s">
        <v>182</v>
      </c>
      <c r="T20" s="50"/>
    </row>
    <row r="21" spans="1:20" s="5" customFormat="1" ht="20.100000000000001" customHeight="1" x14ac:dyDescent="0.2">
      <c r="A21" s="14"/>
      <c r="B21" s="82">
        <f>IF(C21="Instandsetzung",1,IF(C21="teilweiser Ersatz",2,IF(C21="Ersatz",3,0)))</f>
        <v>1</v>
      </c>
      <c r="C21" s="81" t="s">
        <v>103</v>
      </c>
      <c r="D21" s="81"/>
      <c r="E21" s="44"/>
      <c r="F21" s="41" t="s">
        <v>126</v>
      </c>
      <c r="G21" s="76" t="s">
        <v>4852</v>
      </c>
      <c r="H21" s="76"/>
      <c r="I21" s="77"/>
      <c r="J21" s="13"/>
      <c r="K21" s="5" t="s">
        <v>3</v>
      </c>
      <c r="N21" s="5" t="s">
        <v>13</v>
      </c>
      <c r="P21" s="50" t="str">
        <f>IF(F21="","",F21&amp;": ")&amp;IF(G21="","",G21)&amp;IF(F22="",""," + "&amp;F22)&amp;IF(G22&lt;&gt;"",": "&amp;G22,"")&amp;IF(F23&lt;&gt;""," + "&amp;F23,"")&amp;IF(G23&lt;&gt;"",": "&amp;G23,"")</f>
        <v>auf Widerlager(n): Korrosionsschutzmassn.</v>
      </c>
      <c r="Q21" s="54"/>
      <c r="R21" s="50"/>
      <c r="S21" s="50"/>
      <c r="T21" s="50"/>
    </row>
    <row r="22" spans="1:20" s="5" customFormat="1" ht="20.100000000000001" customHeight="1" x14ac:dyDescent="0.2">
      <c r="A22" s="14"/>
      <c r="B22" s="82"/>
      <c r="C22" s="81"/>
      <c r="D22" s="81"/>
      <c r="E22" s="44"/>
      <c r="F22" s="41"/>
      <c r="G22" s="76"/>
      <c r="H22" s="76"/>
      <c r="I22" s="77"/>
      <c r="J22" s="13"/>
      <c r="K22" s="5" t="s">
        <v>4</v>
      </c>
      <c r="N22" s="5" t="s">
        <v>14</v>
      </c>
      <c r="P22" s="50"/>
      <c r="Q22" s="50"/>
      <c r="R22" s="50"/>
      <c r="S22" s="50"/>
      <c r="T22" s="50"/>
    </row>
    <row r="23" spans="1:20" s="5" customFormat="1" ht="20.100000000000001" customHeight="1" x14ac:dyDescent="0.2">
      <c r="A23" s="14"/>
      <c r="B23" s="82"/>
      <c r="C23" s="81"/>
      <c r="D23" s="81"/>
      <c r="E23" s="44"/>
      <c r="F23" s="41"/>
      <c r="G23" s="76"/>
      <c r="H23" s="76"/>
      <c r="I23" s="77"/>
      <c r="J23" s="13"/>
      <c r="K23" s="5" t="s">
        <v>28</v>
      </c>
      <c r="N23" s="5" t="s">
        <v>15</v>
      </c>
      <c r="P23" s="50"/>
      <c r="Q23" s="54"/>
      <c r="R23" s="50"/>
      <c r="S23" s="50"/>
      <c r="T23" s="50"/>
    </row>
    <row r="24" spans="1:20" s="5" customFormat="1" ht="15" customHeight="1" thickBot="1" x14ac:dyDescent="0.25">
      <c r="A24" s="14"/>
      <c r="B24" s="78"/>
      <c r="C24" s="79"/>
      <c r="D24" s="79"/>
      <c r="E24" s="79"/>
      <c r="F24" s="79"/>
      <c r="G24" s="79"/>
      <c r="H24" s="79"/>
      <c r="I24" s="80"/>
      <c r="J24" s="13"/>
      <c r="P24" s="50"/>
      <c r="Q24" s="54"/>
      <c r="R24" s="50"/>
      <c r="S24" s="50"/>
      <c r="T24" s="50"/>
    </row>
    <row r="25" spans="1:20" s="5" customFormat="1" ht="20.100000000000001" customHeight="1" x14ac:dyDescent="0.2">
      <c r="A25" s="15"/>
      <c r="B25" s="45"/>
      <c r="C25" s="31" t="s">
        <v>154</v>
      </c>
      <c r="D25" s="72">
        <v>0</v>
      </c>
      <c r="E25" s="72">
        <v>0</v>
      </c>
      <c r="F25" s="32" t="s">
        <v>108</v>
      </c>
      <c r="G25" s="99" t="s">
        <v>105</v>
      </c>
      <c r="H25" s="99"/>
      <c r="I25" s="100"/>
      <c r="J25" s="13"/>
      <c r="K25" s="5" t="s">
        <v>29</v>
      </c>
      <c r="N25" s="5" t="s">
        <v>30</v>
      </c>
      <c r="P25" s="50" t="b">
        <f>IF(C26="Instandsetzung",Ausfüllhilfe!$B$58:$B$60,IF(C26="teilweiser Ersatz",Ausfüllhilfe!$C$58:$C$59,IF(C26="Ersatz",Ausfüllhilfe!$D$58:$D$59)))</f>
        <v>0</v>
      </c>
      <c r="Q25" s="50" t="s">
        <v>185</v>
      </c>
      <c r="R25" s="50" t="s">
        <v>186</v>
      </c>
      <c r="S25" s="50" t="s">
        <v>187</v>
      </c>
      <c r="T25" s="50"/>
    </row>
    <row r="26" spans="1:20" s="5" customFormat="1" ht="20.100000000000001" customHeight="1" x14ac:dyDescent="0.2">
      <c r="A26" s="14"/>
      <c r="B26" s="82">
        <f>IF(C26="Instandsetzung",1,IF(C26="teilweiser Ersatz",2,IF(C26="Ersatz",3,0)))</f>
        <v>0</v>
      </c>
      <c r="C26" s="81"/>
      <c r="D26" s="81"/>
      <c r="E26" s="44"/>
      <c r="F26" s="40"/>
      <c r="G26" s="76"/>
      <c r="H26" s="76"/>
      <c r="I26" s="77"/>
      <c r="J26" s="13"/>
      <c r="N26" s="5" t="s">
        <v>31</v>
      </c>
      <c r="P26" s="50" t="str">
        <f>IF(F26="","",F26&amp;": ")&amp;IF(G26="","",G26)&amp;IF(F27="",""," + "&amp;F27)&amp;IF(G27&lt;&gt;"",": "&amp;G27,"")&amp;IF(F28&lt;&gt;""," + "&amp;F28,"")&amp;IF(G28&lt;&gt;"",": "&amp;G28,"")</f>
        <v/>
      </c>
      <c r="Q26" s="54"/>
      <c r="R26" s="50"/>
      <c r="S26" s="50"/>
      <c r="T26" s="50"/>
    </row>
    <row r="27" spans="1:20" s="5" customFormat="1" ht="20.100000000000001" customHeight="1" x14ac:dyDescent="0.2">
      <c r="A27" s="14"/>
      <c r="B27" s="82"/>
      <c r="C27" s="81"/>
      <c r="D27" s="81"/>
      <c r="E27" s="44"/>
      <c r="F27" s="40"/>
      <c r="G27" s="76"/>
      <c r="H27" s="76"/>
      <c r="I27" s="77"/>
      <c r="J27" s="13"/>
      <c r="N27" s="5" t="s">
        <v>49</v>
      </c>
      <c r="P27" s="50"/>
      <c r="Q27" s="50"/>
      <c r="R27" s="50"/>
      <c r="S27" s="50"/>
      <c r="T27" s="50"/>
    </row>
    <row r="28" spans="1:20" s="5" customFormat="1" ht="20.100000000000001" customHeight="1" x14ac:dyDescent="0.2">
      <c r="A28" s="14"/>
      <c r="B28" s="82"/>
      <c r="C28" s="81"/>
      <c r="D28" s="81"/>
      <c r="E28" s="44"/>
      <c r="F28" s="40"/>
      <c r="G28" s="76"/>
      <c r="H28" s="76"/>
      <c r="I28" s="77"/>
      <c r="J28" s="13"/>
      <c r="N28" s="5" t="s">
        <v>32</v>
      </c>
      <c r="P28" s="50"/>
      <c r="Q28" s="54"/>
      <c r="R28" s="50"/>
      <c r="S28" s="50"/>
      <c r="T28" s="50"/>
    </row>
    <row r="29" spans="1:20" s="5" customFormat="1" ht="15" customHeight="1" thickBot="1" x14ac:dyDescent="0.25">
      <c r="A29" s="14"/>
      <c r="B29" s="78"/>
      <c r="C29" s="79"/>
      <c r="D29" s="79"/>
      <c r="E29" s="79"/>
      <c r="F29" s="79"/>
      <c r="G29" s="79"/>
      <c r="H29" s="79"/>
      <c r="I29" s="80"/>
      <c r="J29" s="13"/>
      <c r="P29" s="50"/>
      <c r="Q29" s="54"/>
      <c r="R29" s="50"/>
      <c r="S29" s="50"/>
      <c r="T29" s="50"/>
    </row>
    <row r="30" spans="1:20" s="5" customFormat="1" ht="20.100000000000001" customHeight="1" x14ac:dyDescent="0.2">
      <c r="A30" s="15"/>
      <c r="B30" s="45"/>
      <c r="C30" s="31" t="s">
        <v>65</v>
      </c>
      <c r="D30" s="72">
        <v>2</v>
      </c>
      <c r="E30" s="72">
        <v>1</v>
      </c>
      <c r="F30" s="32" t="s">
        <v>108</v>
      </c>
      <c r="G30" s="99" t="s">
        <v>105</v>
      </c>
      <c r="H30" s="99"/>
      <c r="I30" s="100"/>
      <c r="J30" s="13"/>
      <c r="K30" s="5" t="s">
        <v>74</v>
      </c>
      <c r="M30" s="5" t="s">
        <v>75</v>
      </c>
      <c r="N30" s="5" t="s">
        <v>33</v>
      </c>
      <c r="P30" s="50" t="e">
        <f>IF(C21="Instandsetzung",Ausfüllhilfe!$B$44:$B$47,IF(C21="teilweiser Ersatz",Ausfüllhilfe!$C$44:$C$47,IF(C21="Ersatz",Ausfüllhilfe!$D$44:$D$45)))</f>
        <v>#VALUE!</v>
      </c>
      <c r="Q30" s="50" t="s">
        <v>188</v>
      </c>
      <c r="R30" s="50" t="s">
        <v>189</v>
      </c>
      <c r="S30" s="50" t="s">
        <v>190</v>
      </c>
      <c r="T30" s="50"/>
    </row>
    <row r="31" spans="1:20" s="5" customFormat="1" ht="20.100000000000001" customHeight="1" x14ac:dyDescent="0.2">
      <c r="A31" s="14"/>
      <c r="B31" s="82">
        <f>IF(C31="Instandsetzung",1,IF(C31="teilweiser Ersatz",2,IF(C31="Ersatz",3,0)))</f>
        <v>3</v>
      </c>
      <c r="C31" s="81" t="s">
        <v>7</v>
      </c>
      <c r="D31" s="81"/>
      <c r="E31" s="44"/>
      <c r="F31" s="40" t="s">
        <v>82</v>
      </c>
      <c r="G31" s="76" t="s">
        <v>4892</v>
      </c>
      <c r="H31" s="76"/>
      <c r="I31" s="77"/>
      <c r="J31" s="13"/>
      <c r="N31" s="5" t="s">
        <v>5</v>
      </c>
      <c r="P31" s="50" t="str">
        <f>IF(F31="","",F31&amp;": ")&amp;IF(G31="","",G31)&amp;IF(F32="",""," + "&amp;F32)&amp;IF(G32&lt;&gt;"",": "&amp;G32,"")&amp;IF(F33&lt;&gt;""," + "&amp;F33,"")&amp;IF(G33&lt;&gt;"",": "&amp;G33,"")</f>
        <v>gesamt: neuer Holzbelag (3-lagig)</v>
      </c>
      <c r="Q31" s="54"/>
      <c r="R31" s="50"/>
      <c r="S31" s="50"/>
      <c r="T31" s="50"/>
    </row>
    <row r="32" spans="1:20" s="5" customFormat="1" ht="20.100000000000001" customHeight="1" x14ac:dyDescent="0.2">
      <c r="A32" s="14"/>
      <c r="B32" s="82"/>
      <c r="C32" s="81"/>
      <c r="D32" s="81"/>
      <c r="E32" s="44"/>
      <c r="F32" s="40"/>
      <c r="G32" s="76"/>
      <c r="H32" s="76"/>
      <c r="I32" s="77"/>
      <c r="J32" s="13"/>
      <c r="K32" s="5" t="s">
        <v>82</v>
      </c>
      <c r="M32" s="5" t="s">
        <v>85</v>
      </c>
      <c r="N32" s="5" t="s">
        <v>34</v>
      </c>
      <c r="P32" s="50"/>
      <c r="Q32" s="50"/>
      <c r="R32" s="50"/>
      <c r="S32" s="50"/>
      <c r="T32" s="50"/>
    </row>
    <row r="33" spans="1:20" s="5" customFormat="1" ht="20.100000000000001" customHeight="1" x14ac:dyDescent="0.2">
      <c r="A33" s="14"/>
      <c r="B33" s="82"/>
      <c r="C33" s="81"/>
      <c r="D33" s="81"/>
      <c r="E33" s="44"/>
      <c r="F33" s="40"/>
      <c r="G33" s="76"/>
      <c r="H33" s="76"/>
      <c r="I33" s="77"/>
      <c r="J33" s="13"/>
      <c r="K33" s="5" t="s">
        <v>11</v>
      </c>
      <c r="M33" s="5" t="s">
        <v>83</v>
      </c>
      <c r="P33" s="50"/>
      <c r="Q33" s="54"/>
      <c r="R33" s="50"/>
      <c r="S33" s="50"/>
      <c r="T33" s="50"/>
    </row>
    <row r="34" spans="1:20" s="5" customFormat="1" ht="15" customHeight="1" thickBot="1" x14ac:dyDescent="0.25">
      <c r="A34" s="14"/>
      <c r="B34" s="78"/>
      <c r="C34" s="79"/>
      <c r="D34" s="79"/>
      <c r="E34" s="79"/>
      <c r="F34" s="79"/>
      <c r="G34" s="79"/>
      <c r="H34" s="79"/>
      <c r="I34" s="80"/>
      <c r="J34" s="13"/>
      <c r="P34" s="50"/>
      <c r="Q34" s="54"/>
      <c r="R34" s="50"/>
      <c r="S34" s="50"/>
      <c r="T34" s="50"/>
    </row>
    <row r="35" spans="1:20" s="5" customFormat="1" ht="20.100000000000001" customHeight="1" x14ac:dyDescent="0.2">
      <c r="A35" s="15"/>
      <c r="B35" s="45"/>
      <c r="C35" s="31" t="s">
        <v>183</v>
      </c>
      <c r="D35" s="72">
        <v>0</v>
      </c>
      <c r="E35" s="72">
        <v>0</v>
      </c>
      <c r="F35" s="32" t="s">
        <v>108</v>
      </c>
      <c r="G35" s="99" t="s">
        <v>105</v>
      </c>
      <c r="H35" s="99"/>
      <c r="I35" s="100"/>
      <c r="J35" s="13"/>
      <c r="K35" s="5" t="s">
        <v>35</v>
      </c>
      <c r="M35" s="5" t="s">
        <v>84</v>
      </c>
      <c r="N35" s="5" t="s">
        <v>81</v>
      </c>
      <c r="P35" s="50" t="b">
        <f>IF(C36="Instandsetzung",Ausfüllhilfe!$B$88:$B$90,IF(C36="teilweiser Ersatz",Ausfüllhilfe!$C$88:$C$95,IF(C36="Ersatz",Ausfüllhilfe!$D$44:$D$45)))</f>
        <v>0</v>
      </c>
      <c r="Q35" s="50" t="s">
        <v>191</v>
      </c>
      <c r="R35" s="50" t="s">
        <v>192</v>
      </c>
      <c r="S35" s="50" t="s">
        <v>193</v>
      </c>
      <c r="T35" s="50"/>
    </row>
    <row r="36" spans="1:20" s="5" customFormat="1" ht="20.100000000000001" customHeight="1" x14ac:dyDescent="0.2">
      <c r="A36" s="14"/>
      <c r="B36" s="82">
        <f>IF(C36="Instandsetzung",1,IF(C36="teilweiser Ersatz",2,IF(C36="Ersatz",3,0)))</f>
        <v>0</v>
      </c>
      <c r="C36" s="81"/>
      <c r="D36" s="81"/>
      <c r="E36" s="44"/>
      <c r="F36" s="40"/>
      <c r="G36" s="76"/>
      <c r="H36" s="76"/>
      <c r="I36" s="77"/>
      <c r="J36" s="13"/>
      <c r="K36" s="5" t="s">
        <v>36</v>
      </c>
      <c r="P36" s="50" t="str">
        <f>IF(F36="","",F36&amp;": ")&amp;IF(G36="","",G36)&amp;IF(F37="",""," + "&amp;F37)&amp;IF(G37&lt;&gt;"",": "&amp;G37,"")&amp;IF(F38&lt;&gt;""," + "&amp;F38,"")&amp;IF(G38&lt;&gt;"",": "&amp;G38,"")</f>
        <v/>
      </c>
      <c r="Q36" s="54"/>
      <c r="R36" s="50"/>
      <c r="S36" s="50"/>
      <c r="T36" s="50"/>
    </row>
    <row r="37" spans="1:20" s="5" customFormat="1" ht="20.100000000000001" customHeight="1" x14ac:dyDescent="0.2">
      <c r="A37" s="14"/>
      <c r="B37" s="82"/>
      <c r="C37" s="81"/>
      <c r="D37" s="81"/>
      <c r="E37" s="44"/>
      <c r="F37" s="40"/>
      <c r="G37" s="76"/>
      <c r="H37" s="76"/>
      <c r="I37" s="77"/>
      <c r="J37" s="13"/>
      <c r="N37" s="5" t="s">
        <v>86</v>
      </c>
      <c r="P37" s="50"/>
      <c r="Q37" s="50"/>
      <c r="R37" s="50"/>
      <c r="S37" s="50"/>
      <c r="T37" s="50"/>
    </row>
    <row r="38" spans="1:20" s="5" customFormat="1" ht="20.100000000000001" customHeight="1" x14ac:dyDescent="0.2">
      <c r="A38" s="14"/>
      <c r="B38" s="82"/>
      <c r="C38" s="81"/>
      <c r="D38" s="81"/>
      <c r="E38" s="44"/>
      <c r="F38" s="40"/>
      <c r="G38" s="76"/>
      <c r="H38" s="76"/>
      <c r="I38" s="77"/>
      <c r="J38" s="13"/>
      <c r="K38" s="5" t="s">
        <v>76</v>
      </c>
      <c r="M38" s="5" t="s">
        <v>77</v>
      </c>
      <c r="N38" s="5" t="s">
        <v>1</v>
      </c>
      <c r="P38" s="50"/>
      <c r="Q38" s="54"/>
      <c r="R38" s="50"/>
      <c r="S38" s="50"/>
      <c r="T38" s="50"/>
    </row>
    <row r="39" spans="1:20" s="5" customFormat="1" ht="15" customHeight="1" thickBot="1" x14ac:dyDescent="0.25">
      <c r="A39" s="14"/>
      <c r="B39" s="78"/>
      <c r="C39" s="79"/>
      <c r="D39" s="79"/>
      <c r="E39" s="79"/>
      <c r="F39" s="79"/>
      <c r="G39" s="79"/>
      <c r="H39" s="79"/>
      <c r="I39" s="80"/>
      <c r="J39" s="13"/>
      <c r="P39" s="50"/>
      <c r="Q39" s="54"/>
      <c r="R39" s="50"/>
      <c r="S39" s="50"/>
      <c r="T39" s="50"/>
    </row>
    <row r="40" spans="1:20" s="5" customFormat="1" ht="20.100000000000001" customHeight="1" x14ac:dyDescent="0.2">
      <c r="A40" s="15"/>
      <c r="B40" s="45"/>
      <c r="C40" s="31" t="s">
        <v>66</v>
      </c>
      <c r="D40" s="72">
        <v>2</v>
      </c>
      <c r="E40" s="72">
        <v>1</v>
      </c>
      <c r="F40" s="32" t="s">
        <v>108</v>
      </c>
      <c r="G40" s="99" t="s">
        <v>105</v>
      </c>
      <c r="H40" s="99"/>
      <c r="I40" s="100"/>
      <c r="J40" s="13"/>
      <c r="K40" s="5" t="s">
        <v>54</v>
      </c>
      <c r="M40" s="5" t="s">
        <v>16</v>
      </c>
      <c r="P40" s="50" t="e">
        <f>IF(C41="Instandsetzung",Ausfüllhilfe!$B$106:$B$109,IF(C41="teilweiser Ersatz",Ausfüllhilfe!$C$106:$C$108,IF(C41="Ersatz",Ausfüllhilfe!$D$106:$D$107)))</f>
        <v>#VALUE!</v>
      </c>
      <c r="Q40" s="50" t="s">
        <v>194</v>
      </c>
      <c r="R40" s="50" t="s">
        <v>195</v>
      </c>
      <c r="S40" s="50" t="s">
        <v>196</v>
      </c>
      <c r="T40" s="50"/>
    </row>
    <row r="41" spans="1:20" s="5" customFormat="1" ht="20.100000000000001" customHeight="1" x14ac:dyDescent="0.2">
      <c r="A41" s="14"/>
      <c r="B41" s="82">
        <f>IF(C41="Instandsetzung",1,IF(C41="teilweiser Ersatz",2,IF(C41="Ersatz",3,0)))</f>
        <v>3</v>
      </c>
      <c r="C41" s="81" t="s">
        <v>7</v>
      </c>
      <c r="D41" s="81"/>
      <c r="E41" s="44"/>
      <c r="F41" s="40" t="s">
        <v>146</v>
      </c>
      <c r="G41" s="76" t="s">
        <v>4893</v>
      </c>
      <c r="H41" s="76"/>
      <c r="I41" s="77"/>
      <c r="J41" s="13"/>
      <c r="K41" s="5" t="s">
        <v>55</v>
      </c>
      <c r="M41" s="5" t="s">
        <v>19</v>
      </c>
      <c r="P41" s="50" t="str">
        <f>IF(F41="","",F41&amp;": ")&amp;IF(G41="","",G41)&amp;IF(F42="",""," + "&amp;F42)&amp;IF(G42&lt;&gt;"",": "&amp;G42,"")&amp;IF(F43&lt;&gt;""," + "&amp;F43,"")&amp;IF(G43&lt;&gt;"",": "&amp;G43,"")</f>
        <v>beide Seiten: Holzbelag neu</v>
      </c>
      <c r="Q41" s="54"/>
      <c r="R41" s="50"/>
      <c r="S41" s="50"/>
      <c r="T41" s="50"/>
    </row>
    <row r="42" spans="1:20" s="5" customFormat="1" ht="20.100000000000001" customHeight="1" x14ac:dyDescent="0.2">
      <c r="A42" s="14"/>
      <c r="B42" s="82"/>
      <c r="C42" s="81"/>
      <c r="D42" s="81"/>
      <c r="E42" s="44"/>
      <c r="F42" s="40"/>
      <c r="G42" s="76"/>
      <c r="H42" s="76"/>
      <c r="I42" s="77"/>
      <c r="J42" s="13"/>
      <c r="K42" s="5" t="s">
        <v>37</v>
      </c>
      <c r="M42" s="5" t="s">
        <v>18</v>
      </c>
      <c r="N42" s="5" t="s">
        <v>80</v>
      </c>
      <c r="P42" s="54" t="s">
        <v>184</v>
      </c>
      <c r="Q42" s="50"/>
      <c r="R42" s="50"/>
      <c r="S42" s="50"/>
      <c r="T42" s="50"/>
    </row>
    <row r="43" spans="1:20" s="5" customFormat="1" ht="20.100000000000001" customHeight="1" x14ac:dyDescent="0.2">
      <c r="A43" s="14"/>
      <c r="B43" s="82"/>
      <c r="C43" s="81"/>
      <c r="D43" s="81"/>
      <c r="E43" s="44"/>
      <c r="F43" s="40"/>
      <c r="G43" s="76"/>
      <c r="H43" s="76"/>
      <c r="I43" s="77"/>
      <c r="J43" s="13"/>
      <c r="K43" s="5" t="s">
        <v>38</v>
      </c>
      <c r="M43" s="5" t="s">
        <v>24</v>
      </c>
      <c r="P43" s="50"/>
      <c r="Q43" s="54"/>
      <c r="R43" s="50"/>
      <c r="S43" s="50"/>
      <c r="T43" s="50"/>
    </row>
    <row r="44" spans="1:20" s="5" customFormat="1" ht="15" customHeight="1" thickBot="1" x14ac:dyDescent="0.25">
      <c r="A44" s="14"/>
      <c r="B44" s="78"/>
      <c r="C44" s="79"/>
      <c r="D44" s="79"/>
      <c r="E44" s="79"/>
      <c r="F44" s="79"/>
      <c r="G44" s="79"/>
      <c r="H44" s="79"/>
      <c r="I44" s="80"/>
      <c r="J44" s="13"/>
      <c r="P44" s="50"/>
      <c r="Q44" s="54"/>
      <c r="R44" s="50"/>
      <c r="S44" s="50"/>
      <c r="T44" s="50"/>
    </row>
    <row r="45" spans="1:20" s="5" customFormat="1" ht="20.100000000000001" customHeight="1" x14ac:dyDescent="0.2">
      <c r="A45" s="15"/>
      <c r="B45" s="45"/>
      <c r="C45" s="31" t="s">
        <v>67</v>
      </c>
      <c r="D45" s="72">
        <v>3</v>
      </c>
      <c r="E45" s="72">
        <v>1</v>
      </c>
      <c r="F45" s="32" t="s">
        <v>108</v>
      </c>
      <c r="G45" s="99" t="s">
        <v>105</v>
      </c>
      <c r="H45" s="99"/>
      <c r="I45" s="100"/>
      <c r="J45" s="13"/>
      <c r="K45" s="5" t="s">
        <v>57</v>
      </c>
      <c r="N45" s="5" t="s">
        <v>60</v>
      </c>
      <c r="P45" s="50" t="b">
        <f>IF(C36="Instandsetzung",Ausfüllhilfe!$B$44:$B$47,IF(C36="teilweiser Ersatz",Ausfüllhilfe!$C$44:$C$47,IF(C36="Ersatz",Ausfüllhilfe!$D$44:$D$45)))</f>
        <v>0</v>
      </c>
      <c r="Q45" s="50" t="s">
        <v>197</v>
      </c>
      <c r="R45" s="50" t="s">
        <v>198</v>
      </c>
      <c r="S45" s="50" t="s">
        <v>199</v>
      </c>
      <c r="T45" s="50"/>
    </row>
    <row r="46" spans="1:20" s="5" customFormat="1" ht="20.100000000000001" customHeight="1" x14ac:dyDescent="0.2">
      <c r="A46" s="14"/>
      <c r="B46" s="82">
        <f>IF(C46="Instandsetzung",1,IF(C46="teilweiser Ersatz",2,IF(C46="Ersatz",3,0)))</f>
        <v>2</v>
      </c>
      <c r="C46" s="81" t="s">
        <v>104</v>
      </c>
      <c r="D46" s="81"/>
      <c r="E46" s="44"/>
      <c r="F46" s="40" t="s">
        <v>146</v>
      </c>
      <c r="G46" s="76" t="s">
        <v>4894</v>
      </c>
      <c r="H46" s="76"/>
      <c r="I46" s="77"/>
      <c r="J46" s="13"/>
      <c r="M46" s="5" t="s">
        <v>78</v>
      </c>
      <c r="N46" s="5" t="s">
        <v>58</v>
      </c>
      <c r="P46" s="50" t="str">
        <f>IF(F46="","",F46&amp;": ")&amp;IF(G46="","",G46)&amp;IF(F47="",""," + "&amp;F47)&amp;IF(G47&lt;&gt;"",": "&amp;G47,"")&amp;IF(F48&lt;&gt;""," + "&amp;F48,"")&amp;IF(G48&lt;&gt;"",": "&amp;G48,"")</f>
        <v>beide Seiten: Geländer teilw. Ersatz + beide Seiten: Geländer Korrosionsschutz neu</v>
      </c>
      <c r="Q46" s="54"/>
      <c r="R46" s="50"/>
      <c r="S46" s="50"/>
      <c r="T46" s="50"/>
    </row>
    <row r="47" spans="1:20" s="5" customFormat="1" ht="20.100000000000001" customHeight="1" x14ac:dyDescent="0.2">
      <c r="A47" s="14"/>
      <c r="B47" s="82"/>
      <c r="C47" s="81"/>
      <c r="D47" s="81"/>
      <c r="E47" s="44"/>
      <c r="F47" s="40" t="s">
        <v>146</v>
      </c>
      <c r="G47" s="76" t="s">
        <v>4895</v>
      </c>
      <c r="H47" s="76"/>
      <c r="I47" s="77"/>
      <c r="J47" s="13"/>
      <c r="M47" s="5" t="s">
        <v>16</v>
      </c>
      <c r="N47" s="5" t="s">
        <v>59</v>
      </c>
      <c r="P47" s="54"/>
      <c r="Q47" s="50"/>
      <c r="R47" s="50"/>
      <c r="S47" s="50"/>
      <c r="T47" s="50"/>
    </row>
    <row r="48" spans="1:20" s="5" customFormat="1" ht="20.100000000000001" customHeight="1" x14ac:dyDescent="0.2">
      <c r="A48" s="14"/>
      <c r="B48" s="82"/>
      <c r="C48" s="81"/>
      <c r="D48" s="81"/>
      <c r="E48" s="44"/>
      <c r="F48" s="40"/>
      <c r="G48" s="76"/>
      <c r="H48" s="76"/>
      <c r="I48" s="77"/>
      <c r="J48" s="13"/>
      <c r="M48" s="5" t="s">
        <v>40</v>
      </c>
      <c r="N48" s="5" t="s">
        <v>61</v>
      </c>
      <c r="P48" s="50"/>
      <c r="Q48" s="54"/>
      <c r="R48" s="50"/>
      <c r="S48" s="50"/>
      <c r="T48" s="50"/>
    </row>
    <row r="49" spans="1:20" s="5" customFormat="1" ht="15" customHeight="1" thickBot="1" x14ac:dyDescent="0.25">
      <c r="A49" s="14"/>
      <c r="B49" s="78"/>
      <c r="C49" s="79"/>
      <c r="D49" s="79"/>
      <c r="E49" s="79"/>
      <c r="F49" s="79"/>
      <c r="G49" s="79"/>
      <c r="H49" s="79"/>
      <c r="I49" s="80"/>
      <c r="J49" s="13"/>
      <c r="P49" s="50"/>
      <c r="Q49" s="54"/>
      <c r="R49" s="50"/>
      <c r="S49" s="50"/>
      <c r="T49" s="50"/>
    </row>
    <row r="50" spans="1:20" x14ac:dyDescent="0.2">
      <c r="K50" t="s">
        <v>39</v>
      </c>
      <c r="M50" t="s">
        <v>0</v>
      </c>
    </row>
    <row r="51" spans="1:20" x14ac:dyDescent="0.2">
      <c r="M51" t="s">
        <v>18</v>
      </c>
      <c r="N51" t="s">
        <v>6</v>
      </c>
    </row>
    <row r="52" spans="1:20" x14ac:dyDescent="0.2">
      <c r="K52" t="s">
        <v>42</v>
      </c>
      <c r="L52" s="1"/>
      <c r="M52" t="s">
        <v>19</v>
      </c>
      <c r="N52" t="s">
        <v>13</v>
      </c>
    </row>
    <row r="53" spans="1:20" x14ac:dyDescent="0.2">
      <c r="K53" t="s">
        <v>43</v>
      </c>
      <c r="M53" t="s">
        <v>23</v>
      </c>
      <c r="N53" t="s">
        <v>14</v>
      </c>
    </row>
    <row r="54" spans="1:20" x14ac:dyDescent="0.2">
      <c r="K54" t="s">
        <v>44</v>
      </c>
      <c r="M54" t="s">
        <v>24</v>
      </c>
      <c r="N54" t="s">
        <v>5</v>
      </c>
    </row>
    <row r="55" spans="1:20" x14ac:dyDescent="0.2">
      <c r="K55" t="s">
        <v>45</v>
      </c>
      <c r="N55" t="s">
        <v>2</v>
      </c>
    </row>
    <row r="56" spans="1:20" x14ac:dyDescent="0.2">
      <c r="K56" t="s">
        <v>46</v>
      </c>
      <c r="N56" t="s">
        <v>31</v>
      </c>
    </row>
    <row r="57" spans="1:20" x14ac:dyDescent="0.2">
      <c r="K57" t="s">
        <v>47</v>
      </c>
      <c r="M57" s="1" t="s">
        <v>78</v>
      </c>
      <c r="N57" t="s">
        <v>21</v>
      </c>
    </row>
    <row r="58" spans="1:20" x14ac:dyDescent="0.2">
      <c r="K58" t="s">
        <v>48</v>
      </c>
      <c r="N58" t="s">
        <v>20</v>
      </c>
    </row>
    <row r="59" spans="1:20" x14ac:dyDescent="0.2">
      <c r="M59" t="s">
        <v>16</v>
      </c>
      <c r="N59" t="s">
        <v>41</v>
      </c>
    </row>
    <row r="60" spans="1:20" x14ac:dyDescent="0.2">
      <c r="M60" t="s">
        <v>17</v>
      </c>
    </row>
    <row r="61" spans="1:20" x14ac:dyDescent="0.2">
      <c r="M61" t="s">
        <v>40</v>
      </c>
      <c r="N61" s="1" t="s">
        <v>79</v>
      </c>
    </row>
    <row r="63" spans="1:20" x14ac:dyDescent="0.2">
      <c r="N63" t="s">
        <v>6</v>
      </c>
    </row>
    <row r="64" spans="1:20" x14ac:dyDescent="0.2">
      <c r="N64" t="s">
        <v>1</v>
      </c>
    </row>
    <row r="65" spans="14:14" x14ac:dyDescent="0.2">
      <c r="N65" t="s">
        <v>22</v>
      </c>
    </row>
    <row r="66" spans="14:14" x14ac:dyDescent="0.2">
      <c r="N66" t="s">
        <v>51</v>
      </c>
    </row>
    <row r="67" spans="14:14" x14ac:dyDescent="0.2">
      <c r="N67" t="s">
        <v>5</v>
      </c>
    </row>
    <row r="68" spans="14:14" x14ac:dyDescent="0.2">
      <c r="N68" t="s">
        <v>52</v>
      </c>
    </row>
    <row r="69" spans="14:14" x14ac:dyDescent="0.2">
      <c r="N69" t="s">
        <v>53</v>
      </c>
    </row>
  </sheetData>
  <mergeCells count="70">
    <mergeCell ref="B49:I49"/>
    <mergeCell ref="B3:E3"/>
    <mergeCell ref="B4:E4"/>
    <mergeCell ref="B5:E5"/>
    <mergeCell ref="G45:I45"/>
    <mergeCell ref="G40:I40"/>
    <mergeCell ref="G35:I35"/>
    <mergeCell ref="G25:I25"/>
    <mergeCell ref="G20:I20"/>
    <mergeCell ref="G15:I15"/>
    <mergeCell ref="B19:I19"/>
    <mergeCell ref="B24:I24"/>
    <mergeCell ref="B29:I29"/>
    <mergeCell ref="G30:I30"/>
    <mergeCell ref="G36:I36"/>
    <mergeCell ref="G31:I31"/>
    <mergeCell ref="B46:B48"/>
    <mergeCell ref="G21:I21"/>
    <mergeCell ref="G37:I37"/>
    <mergeCell ref="G23:I23"/>
    <mergeCell ref="G26:I26"/>
    <mergeCell ref="G27:I27"/>
    <mergeCell ref="G28:I28"/>
    <mergeCell ref="G22:I22"/>
    <mergeCell ref="B21:B23"/>
    <mergeCell ref="C26:D28"/>
    <mergeCell ref="B26:B28"/>
    <mergeCell ref="C31:D33"/>
    <mergeCell ref="C21:D23"/>
    <mergeCell ref="B31:B33"/>
    <mergeCell ref="B39:I39"/>
    <mergeCell ref="C2:H2"/>
    <mergeCell ref="G3:H3"/>
    <mergeCell ref="G10:I10"/>
    <mergeCell ref="C9:F9"/>
    <mergeCell ref="G9:I9"/>
    <mergeCell ref="G4:H4"/>
    <mergeCell ref="B7:D7"/>
    <mergeCell ref="B8:D8"/>
    <mergeCell ref="G11:I11"/>
    <mergeCell ref="G12:I12"/>
    <mergeCell ref="G13:I13"/>
    <mergeCell ref="G16:I16"/>
    <mergeCell ref="A4:A10"/>
    <mergeCell ref="B14:I14"/>
    <mergeCell ref="C11:D13"/>
    <mergeCell ref="C16:D18"/>
    <mergeCell ref="B11:B13"/>
    <mergeCell ref="B16:B18"/>
    <mergeCell ref="B6:C6"/>
    <mergeCell ref="D6:E6"/>
    <mergeCell ref="F5:I8"/>
    <mergeCell ref="G17:I17"/>
    <mergeCell ref="G18:I18"/>
    <mergeCell ref="G32:I32"/>
    <mergeCell ref="G33:I33"/>
    <mergeCell ref="G47:I47"/>
    <mergeCell ref="G48:I48"/>
    <mergeCell ref="G38:I38"/>
    <mergeCell ref="G41:I41"/>
    <mergeCell ref="G42:I42"/>
    <mergeCell ref="G43:I43"/>
    <mergeCell ref="G46:I46"/>
    <mergeCell ref="B44:I44"/>
    <mergeCell ref="B34:I34"/>
    <mergeCell ref="C41:D43"/>
    <mergeCell ref="C36:D38"/>
    <mergeCell ref="C46:D48"/>
    <mergeCell ref="B36:B38"/>
    <mergeCell ref="B41:B43"/>
  </mergeCells>
  <phoneticPr fontId="1" type="noConversion"/>
  <conditionalFormatting sqref="E7:E8">
    <cfRule type="expression" dxfId="90" priority="161">
      <formula>E7=5</formula>
    </cfRule>
    <cfRule type="expression" dxfId="89" priority="162">
      <formula>E7=4</formula>
    </cfRule>
    <cfRule type="expression" dxfId="88" priority="163">
      <formula>E7=3</formula>
    </cfRule>
    <cfRule type="expression" dxfId="87" priority="164">
      <formula>E7=2</formula>
    </cfRule>
    <cfRule type="expression" dxfId="86" priority="165">
      <formula>E7=1</formula>
    </cfRule>
  </conditionalFormatting>
  <conditionalFormatting sqref="D10">
    <cfRule type="expression" dxfId="85" priority="76">
      <formula>D10=5</formula>
    </cfRule>
    <cfRule type="expression" dxfId="84" priority="77">
      <formula>D10=4</formula>
    </cfRule>
    <cfRule type="expression" dxfId="83" priority="78">
      <formula>D10=3</formula>
    </cfRule>
    <cfRule type="expression" dxfId="82" priority="79">
      <formula>D10=2</formula>
    </cfRule>
    <cfRule type="expression" dxfId="81" priority="80">
      <formula>D10=1</formula>
    </cfRule>
  </conditionalFormatting>
  <conditionalFormatting sqref="E10">
    <cfRule type="expression" dxfId="80" priority="71">
      <formula>E10=5</formula>
    </cfRule>
    <cfRule type="expression" dxfId="79" priority="72">
      <formula>E10=4</formula>
    </cfRule>
    <cfRule type="expression" dxfId="78" priority="73">
      <formula>E10=3</formula>
    </cfRule>
    <cfRule type="expression" dxfId="77" priority="74">
      <formula>E10=2</formula>
    </cfRule>
    <cfRule type="expression" dxfId="76" priority="75">
      <formula>E10=1</formula>
    </cfRule>
  </conditionalFormatting>
  <conditionalFormatting sqref="D15">
    <cfRule type="expression" dxfId="75" priority="66">
      <formula>D15=5</formula>
    </cfRule>
    <cfRule type="expression" dxfId="74" priority="67">
      <formula>D15=4</formula>
    </cfRule>
    <cfRule type="expression" dxfId="73" priority="68">
      <formula>D15=3</formula>
    </cfRule>
    <cfRule type="expression" dxfId="72" priority="69">
      <formula>D15=2</formula>
    </cfRule>
    <cfRule type="expression" dxfId="71" priority="70">
      <formula>D15=1</formula>
    </cfRule>
  </conditionalFormatting>
  <conditionalFormatting sqref="E15">
    <cfRule type="expression" dxfId="70" priority="61">
      <formula>E15=5</formula>
    </cfRule>
    <cfRule type="expression" dxfId="69" priority="62">
      <formula>E15=4</formula>
    </cfRule>
    <cfRule type="expression" dxfId="68" priority="63">
      <formula>E15=3</formula>
    </cfRule>
    <cfRule type="expression" dxfId="67" priority="64">
      <formula>E15=2</formula>
    </cfRule>
    <cfRule type="expression" dxfId="66" priority="65">
      <formula>E15=1</formula>
    </cfRule>
  </conditionalFormatting>
  <conditionalFormatting sqref="D20">
    <cfRule type="expression" dxfId="65" priority="56">
      <formula>D20=5</formula>
    </cfRule>
    <cfRule type="expression" dxfId="64" priority="57">
      <formula>D20=4</formula>
    </cfRule>
    <cfRule type="expression" dxfId="63" priority="58">
      <formula>D20=3</formula>
    </cfRule>
    <cfRule type="expression" dxfId="62" priority="59">
      <formula>D20=2</formula>
    </cfRule>
    <cfRule type="expression" dxfId="61" priority="60">
      <formula>D20=1</formula>
    </cfRule>
  </conditionalFormatting>
  <conditionalFormatting sqref="E20">
    <cfRule type="expression" dxfId="60" priority="51">
      <formula>E20=5</formula>
    </cfRule>
    <cfRule type="expression" dxfId="59" priority="52">
      <formula>E20=4</formula>
    </cfRule>
    <cfRule type="expression" dxfId="58" priority="53">
      <formula>E20=3</formula>
    </cfRule>
    <cfRule type="expression" dxfId="57" priority="54">
      <formula>E20=2</formula>
    </cfRule>
    <cfRule type="expression" dxfId="56" priority="55">
      <formula>E20=1</formula>
    </cfRule>
  </conditionalFormatting>
  <conditionalFormatting sqref="D25">
    <cfRule type="expression" dxfId="55" priority="46">
      <formula>D25=5</formula>
    </cfRule>
    <cfRule type="expression" dxfId="54" priority="47">
      <formula>D25=4</formula>
    </cfRule>
    <cfRule type="expression" dxfId="53" priority="48">
      <formula>D25=3</formula>
    </cfRule>
    <cfRule type="expression" dxfId="52" priority="49">
      <formula>D25=2</formula>
    </cfRule>
    <cfRule type="expression" dxfId="51" priority="50">
      <formula>D25=1</formula>
    </cfRule>
  </conditionalFormatting>
  <conditionalFormatting sqref="E25">
    <cfRule type="expression" dxfId="50" priority="41">
      <formula>E25=5</formula>
    </cfRule>
    <cfRule type="expression" dxfId="49" priority="42">
      <formula>E25=4</formula>
    </cfRule>
    <cfRule type="expression" dxfId="48" priority="43">
      <formula>E25=3</formula>
    </cfRule>
    <cfRule type="expression" dxfId="47" priority="44">
      <formula>E25=2</formula>
    </cfRule>
    <cfRule type="expression" dxfId="46" priority="45">
      <formula>E25=1</formula>
    </cfRule>
  </conditionalFormatting>
  <conditionalFormatting sqref="D30">
    <cfRule type="expression" dxfId="45" priority="36">
      <formula>D30=5</formula>
    </cfRule>
    <cfRule type="expression" dxfId="44" priority="37">
      <formula>D30=4</formula>
    </cfRule>
    <cfRule type="expression" dxfId="43" priority="38">
      <formula>D30=3</formula>
    </cfRule>
    <cfRule type="expression" dxfId="42" priority="39">
      <formula>D30=2</formula>
    </cfRule>
    <cfRule type="expression" dxfId="41" priority="40">
      <formula>D30=1</formula>
    </cfRule>
  </conditionalFormatting>
  <conditionalFormatting sqref="E30">
    <cfRule type="expression" dxfId="40" priority="31">
      <formula>E30=5</formula>
    </cfRule>
    <cfRule type="expression" dxfId="39" priority="32">
      <formula>E30=4</formula>
    </cfRule>
    <cfRule type="expression" dxfId="38" priority="33">
      <formula>E30=3</formula>
    </cfRule>
    <cfRule type="expression" dxfId="37" priority="34">
      <formula>E30=2</formula>
    </cfRule>
    <cfRule type="expression" dxfId="36" priority="35">
      <formula>E30=1</formula>
    </cfRule>
  </conditionalFormatting>
  <conditionalFormatting sqref="D35">
    <cfRule type="expression" dxfId="35" priority="26">
      <formula>D35=5</formula>
    </cfRule>
    <cfRule type="expression" dxfId="34" priority="27">
      <formula>D35=4</formula>
    </cfRule>
    <cfRule type="expression" dxfId="33" priority="28">
      <formula>D35=3</formula>
    </cfRule>
    <cfRule type="expression" dxfId="32" priority="29">
      <formula>D35=2</formula>
    </cfRule>
    <cfRule type="expression" dxfId="31" priority="30">
      <formula>D35=1</formula>
    </cfRule>
  </conditionalFormatting>
  <conditionalFormatting sqref="E35">
    <cfRule type="expression" dxfId="30" priority="21">
      <formula>E35=5</formula>
    </cfRule>
    <cfRule type="expression" dxfId="29" priority="22">
      <formula>E35=4</formula>
    </cfRule>
    <cfRule type="expression" dxfId="28" priority="23">
      <formula>E35=3</formula>
    </cfRule>
    <cfRule type="expression" dxfId="27" priority="24">
      <formula>E35=2</formula>
    </cfRule>
    <cfRule type="expression" dxfId="26" priority="25">
      <formula>E35=1</formula>
    </cfRule>
  </conditionalFormatting>
  <conditionalFormatting sqref="D40">
    <cfRule type="expression" dxfId="25" priority="16">
      <formula>D40=5</formula>
    </cfRule>
    <cfRule type="expression" dxfId="24" priority="17">
      <formula>D40=4</formula>
    </cfRule>
    <cfRule type="expression" dxfId="23" priority="18">
      <formula>D40=3</formula>
    </cfRule>
    <cfRule type="expression" dxfId="22" priority="19">
      <formula>D40=2</formula>
    </cfRule>
    <cfRule type="expression" dxfId="21" priority="20">
      <formula>D40=1</formula>
    </cfRule>
  </conditionalFormatting>
  <conditionalFormatting sqref="E40">
    <cfRule type="expression" dxfId="20" priority="11">
      <formula>E40=5</formula>
    </cfRule>
    <cfRule type="expression" dxfId="19" priority="12">
      <formula>E40=4</formula>
    </cfRule>
    <cfRule type="expression" dxfId="18" priority="13">
      <formula>E40=3</formula>
    </cfRule>
    <cfRule type="expression" dxfId="17" priority="14">
      <formula>E40=2</formula>
    </cfRule>
    <cfRule type="expression" dxfId="16" priority="15">
      <formula>E40=1</formula>
    </cfRule>
  </conditionalFormatting>
  <conditionalFormatting sqref="D45">
    <cfRule type="expression" dxfId="15" priority="6">
      <formula>D45=5</formula>
    </cfRule>
    <cfRule type="expression" dxfId="14" priority="7">
      <formula>D45=4</formula>
    </cfRule>
    <cfRule type="expression" dxfId="13" priority="8">
      <formula>D45=3</formula>
    </cfRule>
    <cfRule type="expression" dxfId="12" priority="9">
      <formula>D45=2</formula>
    </cfRule>
    <cfRule type="expression" dxfId="11" priority="10">
      <formula>D45=1</formula>
    </cfRule>
  </conditionalFormatting>
  <conditionalFormatting sqref="E45">
    <cfRule type="expression" dxfId="10" priority="1">
      <formula>E45=5</formula>
    </cfRule>
    <cfRule type="expression" dxfId="9" priority="2">
      <formula>E45=4</formula>
    </cfRule>
    <cfRule type="expression" dxfId="8" priority="3">
      <formula>E45=3</formula>
    </cfRule>
    <cfRule type="expression" dxfId="7" priority="4">
      <formula>E45=2</formula>
    </cfRule>
    <cfRule type="expression" dxfId="6" priority="5">
      <formula>E45=1</formula>
    </cfRule>
  </conditionalFormatting>
  <pageMargins left="0.59055118110236227" right="0.23622047244094491" top="0.27559055118110237" bottom="0.78740157480314965" header="0.23622047244094491" footer="0.51181102362204722"/>
  <pageSetup paperSize="9" scale="33" orientation="portrait" r:id="rId1"/>
  <headerFooter alignWithMargins="0">
    <oddFooter>&amp;LDatenblatt Brückenbau/Investitionen&amp;CBauwerkserhaltung&amp;RVersion: 01.04.2014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>
          <x14:formula1>
            <xm:f>Ausfüllhilfe!$A$25:$A$33</xm:f>
          </x14:formula1>
          <xm:sqref>F16:F18</xm:sqref>
        </x14:dataValidation>
        <x14:dataValidation type="list" allowBlank="1" showInputMessage="1">
          <x14:formula1>
            <xm:f>IF(C11="Instandsetzung",Ausfüllhilfe!$B$7:$B$11,IF(C11="teilweiser Ersatz",Ausfüllhilfe!$C$7:$C$14,IF(C11="Ersatz",Ausfüllhilfe!$D$7:$D$8)))</xm:f>
          </x14:formula1>
          <xm:sqref>G11:I11</xm:sqref>
        </x14:dataValidation>
        <x14:dataValidation type="list" allowBlank="1" showInputMessage="1">
          <x14:formula1>
            <xm:f>IF(C11="Instandsetzung",Ausfüllhilfe!$B$7:$B$11,IF(C11="teilweiser Ersatz",Ausfüllhilfe!$C$7:$C$14,IF(C11="Ersatz",Ausfüllhilfe!$D$7:$D$8)))</xm:f>
          </x14:formula1>
          <xm:sqref>G12:I12</xm:sqref>
        </x14:dataValidation>
        <x14:dataValidation type="list" allowBlank="1" showInputMessage="1" showErrorMessage="1" errorTitle="Fehleintrag" error="keine zulässiger Wert für dieses Feld">
          <x14:formula1>
            <xm:f>IF(C11="Instandsetzung",Ausfüllhilfe!$B$7:$B$11,IF(C11="teilweiser Ersatz",Ausfüllhilfe!$C$7:$C$14,IF(C11="Ersatz",Ausfüllhilfe!$D$7:$D$8)))</xm:f>
          </x14:formula1>
          <xm:sqref>G13:I13</xm:sqref>
        </x14:dataValidation>
        <x14:dataValidation type="list" allowBlank="1" showInputMessage="1">
          <x14:formula1>
            <xm:f>Ausfüllhilfe!$A$7:$A$13</xm:f>
          </x14:formula1>
          <xm:sqref>F11:F13</xm:sqref>
        </x14:dataValidation>
        <x14:dataValidation type="list" allowBlank="1" showInputMessage="1">
          <x14:formula1>
            <xm:f>Ausfüllhilfe!$A$44:$A$47</xm:f>
          </x14:formula1>
          <xm:sqref>F21:F23</xm:sqref>
        </x14:dataValidation>
        <x14:dataValidation type="list" allowBlank="1" showInputMessage="1">
          <x14:formula1>
            <xm:f>Ausfüllhilfe!$A$58:$A$61</xm:f>
          </x14:formula1>
          <xm:sqref>F26:F28</xm:sqref>
        </x14:dataValidation>
        <x14:dataValidation type="list" allowBlank="1" showInputMessage="1">
          <x14:formula1>
            <xm:f>Ausfüllhilfe!$A$72:$A$77</xm:f>
          </x14:formula1>
          <xm:sqref>F31:F33</xm:sqref>
        </x14:dataValidation>
        <x14:dataValidation type="list" allowBlank="1" showInputMessage="1">
          <x14:formula1>
            <xm:f>Ausfüllhilfe!$A$88:$A$94</xm:f>
          </x14:formula1>
          <xm:sqref>F36:F38</xm:sqref>
        </x14:dataValidation>
        <x14:dataValidation type="list" allowBlank="1" showInputMessage="1">
          <x14:formula1>
            <xm:f>Ausfüllhilfe!$A$106:$A$112</xm:f>
          </x14:formula1>
          <xm:sqref>F41:F43</xm:sqref>
        </x14:dataValidation>
        <x14:dataValidation type="list" allowBlank="1" showInputMessage="1">
          <x14:formula1>
            <xm:f>Ausfüllhilfe!$A$123:$A$129</xm:f>
          </x14:formula1>
          <xm:sqref>F46:F48</xm:sqref>
        </x14:dataValidation>
        <x14:dataValidation type="list" allowBlank="1" showInputMessage="1">
          <x14:formula1>
            <xm:f>IF(C16="Instandsetzung",Ausfüllhilfe!$B$25:$B$29,IF(C16="teilweiser Ersatz",Ausfüllhilfe!$C$25:$C$26,IF(C16="Ersatz",Ausfüllhilfe!$D$25:$D$26)))</xm:f>
          </x14:formula1>
          <xm:sqref>G16:I16</xm:sqref>
        </x14:dataValidation>
        <x14:dataValidation type="list" allowBlank="1" showInputMessage="1">
          <x14:formula1>
            <xm:f>IF(C16="Instandsetzung",Ausfüllhilfe!$B$25:$B$29,IF(C16="teilweiser Ersatz",Ausfüllhilfe!$C$25:$C$26,IF(C16="Ersatz",Ausfüllhilfe!$D$25:$D$26)))</xm:f>
          </x14:formula1>
          <xm:sqref>G17:I17</xm:sqref>
        </x14:dataValidation>
        <x14:dataValidation type="list" allowBlank="1" showInputMessage="1">
          <x14:formula1>
            <xm:f>IF(C16="Instandsetzung",Ausfüllhilfe!$B$25:$B$29,IF(C16="teilweiser Ersatz",Ausfüllhilfe!$C$25:$C$26,IF(C16="Ersatz",Ausfüllhilfe!$D$25:$D$26)))</xm:f>
          </x14:formula1>
          <xm:sqref>G18:I18</xm:sqref>
        </x14:dataValidation>
        <x14:dataValidation type="list" allowBlank="1" showInputMessage="1">
          <x14:formula1>
            <xm:f>IF(C21="Instandsetzung",Ausfüllhilfe!$B$44:$B$47,IF(C21="teilweiser Ersatz",Ausfüllhilfe!$C$44:$C$47,IF(C21="Ersatz",Ausfüllhilfe!$D$44:$D$45)))</xm:f>
          </x14:formula1>
          <xm:sqref>G21:I21</xm:sqref>
        </x14:dataValidation>
        <x14:dataValidation type="list" allowBlank="1" showInputMessage="1">
          <x14:formula1>
            <xm:f>IF(C21="Instandsetzung",Ausfüllhilfe!$B$44:$B$47,IF(C21="teilweiser Ersatz",Ausfüllhilfe!$C$44:$C$47,IF(C21="Ersatz",Ausfüllhilfe!$D$44:$D$45)))</xm:f>
          </x14:formula1>
          <xm:sqref>G22:I22</xm:sqref>
        </x14:dataValidation>
        <x14:dataValidation type="list" allowBlank="1" showInputMessage="1">
          <x14:formula1>
            <xm:f>IF(C21="Instandsetzung",Ausfüllhilfe!$B$44:$B$47,IF(C21="teilweiser Ersatz",Ausfüllhilfe!$C$44:$C$47,IF(C21="Ersatz",Ausfüllhilfe!$D$44:$D$45)))</xm:f>
          </x14:formula1>
          <xm:sqref>G23:I23</xm:sqref>
        </x14:dataValidation>
        <x14:dataValidation type="list" allowBlank="1" showInputMessage="1">
          <x14:formula1>
            <xm:f>IF(C26="Instandsetzung",Ausfüllhilfe!$B$58:$B$60,IF(C26="teilweiser Ersatz",Ausfüllhilfe!$C$58:$C$59,IF(C26="Ersatz",Ausfüllhilfe!$D$58:$D$59)))</xm:f>
          </x14:formula1>
          <xm:sqref>G26:I26</xm:sqref>
        </x14:dataValidation>
        <x14:dataValidation type="list" allowBlank="1" showInputMessage="1">
          <x14:formula1>
            <xm:f>IF(C26="Instandsetzung",Ausfüllhilfe!$B$58:$B$60,IF(C26="teilweiser Ersatz",Ausfüllhilfe!$C$58:$C$59,IF(C26="Ersatz",Ausfüllhilfe!$D$58:$D$59)))</xm:f>
          </x14:formula1>
          <xm:sqref>G27:I27</xm:sqref>
        </x14:dataValidation>
        <x14:dataValidation type="list" allowBlank="1" showInputMessage="1">
          <x14:formula1>
            <xm:f>IF(C26="Instandsetzung",Ausfüllhilfe!$B$58:$B$60,IF(C26="teilweiser Ersatz",Ausfüllhilfe!$C$58:$C$59,IF(C26="Ersatz",Ausfüllhilfe!$D$58:$D$59)))</xm:f>
          </x14:formula1>
          <xm:sqref>G28:I28</xm:sqref>
        </x14:dataValidation>
        <x14:dataValidation type="list" allowBlank="1" showInputMessage="1">
          <x14:formula1>
            <xm:f>IF(C31="Instandsetzung",Ausfüllhilfe!$B$72:$B$73,IF(C31="teilweiser Ersatz",Ausfüllhilfe!$C$72:$C$74,IF(C31="Ersatz",Ausfüllhilfe!$D$72:$D$76)))</xm:f>
          </x14:formula1>
          <xm:sqref>G31:I31</xm:sqref>
        </x14:dataValidation>
        <x14:dataValidation type="list" allowBlank="1" showInputMessage="1">
          <x14:formula1>
            <xm:f>IF(C31="Instandsetzung",Ausfüllhilfe!$B$72:$B$73,IF(C31="teilweiser Ersatz",Ausfüllhilfe!$C$72:$C$74,IF(C31="Ersatz",Ausfüllhilfe!$D$72:$D$76)))</xm:f>
          </x14:formula1>
          <xm:sqref>G32:I32</xm:sqref>
        </x14:dataValidation>
        <x14:dataValidation type="list" allowBlank="1" showInputMessage="1">
          <x14:formula1>
            <xm:f>IF(C31="Instandsetzung",Ausfüllhilfe!$B$72:$B$73,IF(C31="teilweiser Ersatz",Ausfüllhilfe!$C$72:$C$74,IF(C31="Ersatz",Ausfüllhilfe!$D$72:$D$76)))</xm:f>
          </x14:formula1>
          <xm:sqref>G33:I33</xm:sqref>
        </x14:dataValidation>
        <x14:dataValidation type="list" allowBlank="1" showInputMessage="1">
          <x14:formula1>
            <xm:f>IF(C36="Instandsetzung",Ausfüllhilfe!$B$88:$B$90,IF(C36="teilweiser Ersatz",Ausfüllhilfe!$C$88:$C$95,IF(C36="Ersatz",Ausfüllhilfe!$D$88:$D$94)))</xm:f>
          </x14:formula1>
          <xm:sqref>G36:I36</xm:sqref>
        </x14:dataValidation>
        <x14:dataValidation type="list" allowBlank="1" showInputMessage="1">
          <x14:formula1>
            <xm:f>IF(C36="Instandsetzung",Ausfüllhilfe!$B$88:$B$90,IF(C36="teilweiser Ersatz",Ausfüllhilfe!$C$88:$C$95,IF(C36="Ersatz",Ausfüllhilfe!$D$88:$D$94)))</xm:f>
          </x14:formula1>
          <xm:sqref>G37:I37</xm:sqref>
        </x14:dataValidation>
        <x14:dataValidation type="list" allowBlank="1" showInputMessage="1">
          <x14:formula1>
            <xm:f>IF(C36="Instandsetzung",Ausfüllhilfe!$B$88:$B$90,IF(C36="teilweiser Ersatz",Ausfüllhilfe!$C$88:$C$95,IF(C36="Ersatz",Ausfüllhilfe!$D$88:$D$94)))</xm:f>
          </x14:formula1>
          <xm:sqref>G38:I38</xm:sqref>
        </x14:dataValidation>
        <x14:dataValidation type="list" allowBlank="1" showInputMessage="1">
          <x14:formula1>
            <xm:f>IF(C41="Instandsetzung",Ausfüllhilfe!$B$106:$B$109,IF(C41="teilweiser Ersatz",Ausfüllhilfe!$C$106:$C$108,IF(C41="Ersatz",Ausfüllhilfe!$D$106:$D$107)))</xm:f>
          </x14:formula1>
          <xm:sqref>G41:I41</xm:sqref>
        </x14:dataValidation>
        <x14:dataValidation type="list" allowBlank="1" showInputMessage="1">
          <x14:formula1>
            <xm:f>IF(C41="Instandsetzung",Ausfüllhilfe!$B$106:$B$109,IF(C41="teilweiser Ersatz",Ausfüllhilfe!$C$106:$C$108,IF(C41="Ersatz",Ausfüllhilfe!$D$106:$D$107)))</xm:f>
          </x14:formula1>
          <xm:sqref>G42:I42</xm:sqref>
        </x14:dataValidation>
        <x14:dataValidation type="list" allowBlank="1" showInputMessage="1">
          <x14:formula1>
            <xm:f>IF(C41="Instandsetzung",Ausfüllhilfe!$B$106:$B$109,IF(C41="teilweiser Ersatz",Ausfüllhilfe!$C$106:$C$108,IF(C41="Ersatz",Ausfüllhilfe!$D$106:$D$107)))</xm:f>
          </x14:formula1>
          <xm:sqref>G43:I43</xm:sqref>
        </x14:dataValidation>
        <x14:dataValidation type="list" allowBlank="1" showInputMessage="1">
          <x14:formula1>
            <xm:f>IF(C46="Instandsetzung",Ausfüllhilfe!$B$123:$B$126,IF(C46="teilweiser Ersatz",Ausfüllhilfe!$C$123:$C$127,IF(C46="Ersatz",Ausfüllhilfe!$D$123:$D$128)))</xm:f>
          </x14:formula1>
          <xm:sqref>G46:I46</xm:sqref>
        </x14:dataValidation>
        <x14:dataValidation type="list" allowBlank="1" showInputMessage="1">
          <x14:formula1>
            <xm:f>IF(C46="Instandsetzung",Ausfüllhilfe!$B$123:$B$126,IF(C46="teilweiser Ersatz",Ausfüllhilfe!$C$123:$C$127,IF(C46="Ersatz",Ausfüllhilfe!$D$123:$D$128)))</xm:f>
          </x14:formula1>
          <xm:sqref>G47:I47</xm:sqref>
        </x14:dataValidation>
        <x14:dataValidation type="list" allowBlank="1" showInputMessage="1">
          <x14:formula1>
            <xm:f>IF(C46="Instandsetzung",Ausfüllhilfe!$B$123:$B$126,IF(C46="teilweiser Ersatz",Ausfüllhilfe!$C$123:$C$127,IF(C46="Ersatz",Ausfüllhilfe!$D$123:$D$128)))</xm:f>
          </x14:formula1>
          <xm:sqref>G48:I48</xm:sqref>
        </x14:dataValidation>
        <x14:dataValidation type="list" allowBlank="1" showInputMessage="1" showErrorMessage="1" errorTitle="Bitte Eintrag aus Liste wählen">
          <x14:formula1>
            <xm:f>Ausfüllhilfe!$A$133:$A$136</xm:f>
          </x14:formula1>
          <xm:sqref>C11:D13 C16:D18 C21:D23 C26:D28 C31:D33 C36:D38 C41:D43 C46:D48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44"/>
  <sheetViews>
    <sheetView zoomScale="101" zoomScaleNormal="101" workbookViewId="0">
      <selection activeCell="I5" sqref="I5"/>
    </sheetView>
  </sheetViews>
  <sheetFormatPr baseColWidth="10" defaultRowHeight="12.75" x14ac:dyDescent="0.2"/>
  <cols>
    <col min="1" max="1" width="20.7109375" style="7" customWidth="1"/>
    <col min="2" max="2" width="26.140625" customWidth="1"/>
    <col min="3" max="3" width="24.7109375" bestFit="1" customWidth="1"/>
    <col min="4" max="4" width="24.42578125" customWidth="1"/>
    <col min="5" max="5" width="23.5703125" bestFit="1" customWidth="1"/>
    <col min="6" max="6" width="2.28515625" customWidth="1"/>
  </cols>
  <sheetData>
    <row r="1" spans="1:9" ht="36.75" customHeight="1" x14ac:dyDescent="0.2">
      <c r="A1" s="6"/>
      <c r="B1" s="4" t="s">
        <v>4844</v>
      </c>
      <c r="E1" s="4" t="s">
        <v>4889</v>
      </c>
    </row>
    <row r="2" spans="1:9" ht="37.5" customHeight="1" x14ac:dyDescent="0.2"/>
    <row r="3" spans="1:9" ht="18" customHeight="1" x14ac:dyDescent="0.2"/>
    <row r="4" spans="1:9" ht="18" customHeight="1" x14ac:dyDescent="0.25">
      <c r="A4" s="3" t="s">
        <v>90</v>
      </c>
    </row>
    <row r="5" spans="1:9" ht="18" customHeight="1" x14ac:dyDescent="0.2">
      <c r="A5" s="24" t="s">
        <v>108</v>
      </c>
      <c r="B5" s="117" t="s">
        <v>4851</v>
      </c>
      <c r="C5" s="117"/>
      <c r="D5" s="117"/>
      <c r="E5">
        <v>1</v>
      </c>
      <c r="G5" s="66"/>
      <c r="I5">
        <v>5</v>
      </c>
    </row>
    <row r="6" spans="1:9" ht="18" customHeight="1" x14ac:dyDescent="0.2">
      <c r="A6" s="24"/>
      <c r="B6" s="24" t="s">
        <v>103</v>
      </c>
      <c r="C6" s="24" t="s">
        <v>104</v>
      </c>
      <c r="D6" s="24" t="s">
        <v>7</v>
      </c>
      <c r="E6">
        <v>2</v>
      </c>
      <c r="G6" s="67"/>
    </row>
    <row r="7" spans="1:9" ht="18" customHeight="1" x14ac:dyDescent="0.2">
      <c r="A7" s="20"/>
      <c r="B7" s="21"/>
      <c r="C7" s="21"/>
      <c r="D7" s="21"/>
      <c r="E7">
        <v>3</v>
      </c>
      <c r="G7" s="68"/>
    </row>
    <row r="8" spans="1:9" ht="18" customHeight="1" x14ac:dyDescent="0.2">
      <c r="A8" s="21" t="s">
        <v>89</v>
      </c>
      <c r="B8" s="21" t="s">
        <v>4823</v>
      </c>
      <c r="C8" s="21" t="s">
        <v>111</v>
      </c>
      <c r="D8" s="19" t="s">
        <v>116</v>
      </c>
      <c r="E8">
        <v>4</v>
      </c>
      <c r="G8" s="69"/>
    </row>
    <row r="9" spans="1:9" ht="18" customHeight="1" x14ac:dyDescent="0.2">
      <c r="A9" s="21" t="s">
        <v>4821</v>
      </c>
      <c r="B9" s="21" t="s">
        <v>109</v>
      </c>
      <c r="C9" s="21" t="s">
        <v>4825</v>
      </c>
      <c r="D9" s="21"/>
      <c r="E9">
        <v>5</v>
      </c>
      <c r="G9" s="70"/>
    </row>
    <row r="10" spans="1:9" ht="18" customHeight="1" x14ac:dyDescent="0.2">
      <c r="A10" s="21" t="s">
        <v>87</v>
      </c>
      <c r="B10" s="21" t="s">
        <v>110</v>
      </c>
      <c r="C10" s="22" t="s">
        <v>112</v>
      </c>
      <c r="D10" s="21"/>
    </row>
    <row r="11" spans="1:9" ht="18" customHeight="1" x14ac:dyDescent="0.2">
      <c r="A11" s="23" t="s">
        <v>88</v>
      </c>
      <c r="B11" s="23" t="s">
        <v>4824</v>
      </c>
      <c r="C11" s="22" t="s">
        <v>113</v>
      </c>
      <c r="D11" s="21"/>
    </row>
    <row r="12" spans="1:9" ht="18" customHeight="1" x14ac:dyDescent="0.2">
      <c r="A12" s="21" t="s">
        <v>4822</v>
      </c>
      <c r="B12" s="21"/>
      <c r="C12" s="22" t="s">
        <v>114</v>
      </c>
      <c r="D12" s="21"/>
    </row>
    <row r="13" spans="1:9" ht="18" customHeight="1" x14ac:dyDescent="0.2">
      <c r="A13" s="19" t="s">
        <v>106</v>
      </c>
      <c r="B13" s="21"/>
      <c r="C13" s="22" t="s">
        <v>115</v>
      </c>
      <c r="D13" s="21"/>
    </row>
    <row r="14" spans="1:9" ht="18" customHeight="1" x14ac:dyDescent="0.2">
      <c r="A14" s="20"/>
      <c r="B14" s="21"/>
      <c r="C14" s="22" t="s">
        <v>117</v>
      </c>
      <c r="D14" s="21"/>
    </row>
    <row r="15" spans="1:9" ht="18" customHeight="1" x14ac:dyDescent="0.2">
      <c r="A15" s="20"/>
      <c r="B15" s="21"/>
      <c r="C15" s="22"/>
      <c r="D15" s="21"/>
    </row>
    <row r="16" spans="1:9" ht="18" customHeight="1" x14ac:dyDescent="0.2">
      <c r="A16" s="20"/>
      <c r="B16" s="21"/>
      <c r="C16" s="22"/>
      <c r="D16" s="21"/>
    </row>
    <row r="17" spans="1:4" ht="18" customHeight="1" x14ac:dyDescent="0.2">
      <c r="A17" s="20"/>
      <c r="B17" s="21"/>
      <c r="C17" s="22"/>
      <c r="D17" s="21"/>
    </row>
    <row r="18" spans="1:4" ht="18" customHeight="1" x14ac:dyDescent="0.2">
      <c r="A18" s="20"/>
      <c r="B18" s="21"/>
      <c r="C18" s="22"/>
      <c r="D18" s="21"/>
    </row>
    <row r="19" spans="1:4" ht="18" customHeight="1" x14ac:dyDescent="0.2">
      <c r="A19" s="20"/>
      <c r="B19" s="21"/>
      <c r="C19" s="22"/>
      <c r="D19" s="21"/>
    </row>
    <row r="20" spans="1:4" ht="18" customHeight="1" x14ac:dyDescent="0.2">
      <c r="A20" s="20"/>
      <c r="B20" s="21"/>
      <c r="C20" s="22"/>
      <c r="D20" s="21"/>
    </row>
    <row r="21" spans="1:4" ht="18" customHeight="1" x14ac:dyDescent="0.2"/>
    <row r="22" spans="1:4" ht="18" customHeight="1" x14ac:dyDescent="0.25">
      <c r="A22" s="3" t="s">
        <v>4826</v>
      </c>
    </row>
    <row r="23" spans="1:4" ht="18" customHeight="1" x14ac:dyDescent="0.2">
      <c r="A23" s="24" t="s">
        <v>108</v>
      </c>
      <c r="B23" s="117" t="s">
        <v>4851</v>
      </c>
      <c r="C23" s="117"/>
      <c r="D23" s="117"/>
    </row>
    <row r="24" spans="1:4" ht="18" customHeight="1" x14ac:dyDescent="0.2">
      <c r="A24" s="24"/>
      <c r="B24" s="24" t="s">
        <v>103</v>
      </c>
      <c r="C24" s="24" t="s">
        <v>104</v>
      </c>
      <c r="D24" s="24" t="s">
        <v>7</v>
      </c>
    </row>
    <row r="25" spans="1:4" ht="18" customHeight="1" x14ac:dyDescent="0.2">
      <c r="A25" s="20"/>
      <c r="B25" s="21"/>
      <c r="C25" s="21"/>
      <c r="D25" s="21"/>
    </row>
    <row r="26" spans="1:4" ht="18" customHeight="1" x14ac:dyDescent="0.2">
      <c r="A26" s="21" t="s">
        <v>25</v>
      </c>
      <c r="B26" s="21" t="s">
        <v>4823</v>
      </c>
      <c r="C26" s="19" t="s">
        <v>119</v>
      </c>
      <c r="D26" s="19" t="s">
        <v>118</v>
      </c>
    </row>
    <row r="27" spans="1:4" ht="18" customHeight="1" x14ac:dyDescent="0.2">
      <c r="A27" s="21" t="s">
        <v>4827</v>
      </c>
      <c r="B27" s="21" t="s">
        <v>4852</v>
      </c>
      <c r="C27" s="21" t="s">
        <v>4825</v>
      </c>
      <c r="D27" s="21"/>
    </row>
    <row r="28" spans="1:4" ht="18" customHeight="1" x14ac:dyDescent="0.2">
      <c r="A28" s="21" t="s">
        <v>26</v>
      </c>
      <c r="B28" s="21" t="s">
        <v>110</v>
      </c>
      <c r="C28" s="22"/>
      <c r="D28" s="21"/>
    </row>
    <row r="29" spans="1:4" ht="18" customHeight="1" x14ac:dyDescent="0.2">
      <c r="A29" s="21" t="s">
        <v>27</v>
      </c>
      <c r="B29" s="25" t="s">
        <v>8</v>
      </c>
      <c r="C29" s="22"/>
      <c r="D29" s="21"/>
    </row>
    <row r="30" spans="1:4" ht="18" customHeight="1" x14ac:dyDescent="0.2">
      <c r="A30" s="21" t="s">
        <v>3</v>
      </c>
      <c r="B30" s="21"/>
      <c r="C30" s="22"/>
      <c r="D30" s="21"/>
    </row>
    <row r="31" spans="1:4" ht="18" customHeight="1" x14ac:dyDescent="0.2">
      <c r="A31" s="21" t="s">
        <v>4853</v>
      </c>
      <c r="B31" s="21"/>
      <c r="C31" s="22"/>
      <c r="D31" s="21"/>
    </row>
    <row r="32" spans="1:4" ht="18" customHeight="1" x14ac:dyDescent="0.2">
      <c r="A32" s="21" t="s">
        <v>28</v>
      </c>
      <c r="B32" s="21"/>
      <c r="C32" s="22"/>
      <c r="D32" s="21"/>
    </row>
    <row r="33" spans="1:4" ht="18" customHeight="1" x14ac:dyDescent="0.2">
      <c r="A33" s="21" t="s">
        <v>29</v>
      </c>
      <c r="B33" s="21"/>
      <c r="C33" s="21"/>
      <c r="D33" s="21"/>
    </row>
    <row r="34" spans="1:4" ht="18" customHeight="1" x14ac:dyDescent="0.2">
      <c r="A34" s="20"/>
      <c r="B34" s="21"/>
      <c r="C34" s="22"/>
      <c r="D34" s="21"/>
    </row>
    <row r="35" spans="1:4" ht="18" customHeight="1" x14ac:dyDescent="0.2">
      <c r="A35" s="20"/>
      <c r="B35" s="21"/>
      <c r="C35" s="22"/>
      <c r="D35" s="21"/>
    </row>
    <row r="36" spans="1:4" ht="18" customHeight="1" x14ac:dyDescent="0.2">
      <c r="A36" s="20"/>
      <c r="B36" s="21"/>
      <c r="C36" s="22"/>
      <c r="D36" s="21"/>
    </row>
    <row r="37" spans="1:4" ht="18" customHeight="1" x14ac:dyDescent="0.2">
      <c r="A37" s="20"/>
      <c r="B37" s="21"/>
      <c r="C37" s="22"/>
      <c r="D37" s="21"/>
    </row>
    <row r="38" spans="1:4" ht="18" customHeight="1" x14ac:dyDescent="0.2">
      <c r="A38" s="20"/>
      <c r="B38" s="21"/>
      <c r="C38" s="22"/>
      <c r="D38" s="21"/>
    </row>
    <row r="39" spans="1:4" ht="18" customHeight="1" x14ac:dyDescent="0.2">
      <c r="A39" s="20"/>
      <c r="B39" s="21"/>
      <c r="C39" s="22"/>
      <c r="D39" s="21"/>
    </row>
    <row r="40" spans="1:4" ht="18" customHeight="1" x14ac:dyDescent="0.2"/>
    <row r="41" spans="1:4" ht="18" customHeight="1" x14ac:dyDescent="0.25">
      <c r="A41" s="3" t="s">
        <v>91</v>
      </c>
    </row>
    <row r="42" spans="1:4" ht="18" customHeight="1" x14ac:dyDescent="0.2">
      <c r="A42" s="24" t="s">
        <v>108</v>
      </c>
      <c r="B42" s="117" t="s">
        <v>4851</v>
      </c>
      <c r="C42" s="117"/>
      <c r="D42" s="117"/>
    </row>
    <row r="43" spans="1:4" ht="18" customHeight="1" x14ac:dyDescent="0.2">
      <c r="A43" s="24"/>
      <c r="B43" s="24" t="s">
        <v>103</v>
      </c>
      <c r="C43" s="24" t="s">
        <v>104</v>
      </c>
      <c r="D43" s="24" t="s">
        <v>7</v>
      </c>
    </row>
    <row r="44" spans="1:4" ht="18" customHeight="1" x14ac:dyDescent="0.2">
      <c r="A44" s="20"/>
      <c r="B44" s="21"/>
      <c r="C44" s="21"/>
      <c r="D44" s="21"/>
    </row>
    <row r="45" spans="1:4" ht="18" customHeight="1" x14ac:dyDescent="0.2">
      <c r="A45" s="12" t="s">
        <v>126</v>
      </c>
      <c r="B45" s="21" t="s">
        <v>4852</v>
      </c>
      <c r="C45" s="19" t="s">
        <v>122</v>
      </c>
      <c r="D45" s="19" t="s">
        <v>121</v>
      </c>
    </row>
    <row r="46" spans="1:4" ht="18" customHeight="1" x14ac:dyDescent="0.2">
      <c r="A46" s="12" t="s">
        <v>125</v>
      </c>
      <c r="B46" s="12" t="s">
        <v>9</v>
      </c>
      <c r="C46" s="19" t="s">
        <v>123</v>
      </c>
      <c r="D46" s="21"/>
    </row>
    <row r="47" spans="1:4" ht="18" customHeight="1" x14ac:dyDescent="0.2">
      <c r="A47" s="12" t="s">
        <v>120</v>
      </c>
      <c r="B47" s="19" t="s">
        <v>10</v>
      </c>
      <c r="C47" s="25" t="s">
        <v>124</v>
      </c>
      <c r="D47" s="21"/>
    </row>
    <row r="48" spans="1:4" ht="18" customHeight="1" x14ac:dyDescent="0.2">
      <c r="A48" s="20"/>
      <c r="B48" s="21"/>
      <c r="C48" s="22"/>
      <c r="D48" s="21"/>
    </row>
    <row r="49" spans="1:4" ht="18" customHeight="1" x14ac:dyDescent="0.2">
      <c r="A49" s="20"/>
      <c r="B49" s="21"/>
      <c r="C49" s="22"/>
      <c r="D49" s="21"/>
    </row>
    <row r="50" spans="1:4" ht="18" customHeight="1" x14ac:dyDescent="0.2">
      <c r="A50" s="20"/>
      <c r="B50" s="21"/>
      <c r="C50" s="22"/>
      <c r="D50" s="21"/>
    </row>
    <row r="51" spans="1:4" ht="18" customHeight="1" x14ac:dyDescent="0.2">
      <c r="A51" s="20"/>
      <c r="B51" s="21"/>
      <c r="C51" s="22"/>
      <c r="D51" s="21"/>
    </row>
    <row r="52" spans="1:4" ht="18" customHeight="1" x14ac:dyDescent="0.2">
      <c r="A52" s="20"/>
      <c r="B52" s="21"/>
      <c r="C52" s="22"/>
      <c r="D52" s="21"/>
    </row>
    <row r="53" spans="1:4" ht="18" customHeight="1" x14ac:dyDescent="0.2">
      <c r="A53" s="20"/>
      <c r="B53" s="21"/>
      <c r="C53" s="22"/>
      <c r="D53" s="21"/>
    </row>
    <row r="54" spans="1:4" ht="18" customHeight="1" x14ac:dyDescent="0.2"/>
    <row r="55" spans="1:4" ht="18" customHeight="1" x14ac:dyDescent="0.25">
      <c r="A55" s="3" t="s">
        <v>4886</v>
      </c>
    </row>
    <row r="56" spans="1:4" ht="18" customHeight="1" x14ac:dyDescent="0.2">
      <c r="A56" s="24" t="s">
        <v>108</v>
      </c>
      <c r="B56" s="117" t="s">
        <v>4851</v>
      </c>
      <c r="C56" s="117"/>
      <c r="D56" s="117"/>
    </row>
    <row r="57" spans="1:4" ht="18" customHeight="1" x14ac:dyDescent="0.2">
      <c r="A57" s="24"/>
      <c r="B57" s="24" t="s">
        <v>103</v>
      </c>
      <c r="C57" s="24" t="s">
        <v>104</v>
      </c>
      <c r="D57" s="24" t="s">
        <v>7</v>
      </c>
    </row>
    <row r="58" spans="1:4" ht="18" customHeight="1" x14ac:dyDescent="0.2">
      <c r="A58" s="20"/>
      <c r="B58" s="21"/>
      <c r="C58" s="21"/>
      <c r="D58" s="21"/>
    </row>
    <row r="59" spans="1:4" ht="18" customHeight="1" x14ac:dyDescent="0.2">
      <c r="A59" s="19" t="s">
        <v>127</v>
      </c>
      <c r="B59" s="19" t="s">
        <v>9</v>
      </c>
      <c r="C59" s="19" t="s">
        <v>130</v>
      </c>
      <c r="D59" s="19" t="s">
        <v>4887</v>
      </c>
    </row>
    <row r="60" spans="1:4" ht="18" customHeight="1" x14ac:dyDescent="0.2">
      <c r="A60" s="19" t="s">
        <v>128</v>
      </c>
      <c r="B60" s="19" t="s">
        <v>10</v>
      </c>
      <c r="C60" s="19"/>
      <c r="D60" s="21"/>
    </row>
    <row r="61" spans="1:4" ht="18" customHeight="1" x14ac:dyDescent="0.2">
      <c r="A61" s="19" t="s">
        <v>129</v>
      </c>
      <c r="B61" s="21"/>
      <c r="C61" s="25"/>
      <c r="D61" s="21"/>
    </row>
    <row r="62" spans="1:4" ht="18" customHeight="1" x14ac:dyDescent="0.2">
      <c r="A62" s="20"/>
      <c r="B62" s="21"/>
      <c r="C62" s="22"/>
      <c r="D62" s="21"/>
    </row>
    <row r="63" spans="1:4" ht="18" customHeight="1" x14ac:dyDescent="0.2">
      <c r="A63" s="20"/>
      <c r="B63" s="21"/>
      <c r="C63" s="22"/>
      <c r="D63" s="21"/>
    </row>
    <row r="64" spans="1:4" ht="18" customHeight="1" x14ac:dyDescent="0.2">
      <c r="A64" s="20"/>
      <c r="B64" s="21"/>
      <c r="C64" s="22"/>
      <c r="D64" s="21"/>
    </row>
    <row r="65" spans="1:4" ht="18" customHeight="1" x14ac:dyDescent="0.2">
      <c r="A65" s="20"/>
      <c r="B65" s="21"/>
      <c r="C65" s="22"/>
      <c r="D65" s="21"/>
    </row>
    <row r="66" spans="1:4" ht="18" customHeight="1" x14ac:dyDescent="0.2">
      <c r="A66" s="20"/>
      <c r="B66" s="21"/>
      <c r="C66" s="22"/>
      <c r="D66" s="21"/>
    </row>
    <row r="67" spans="1:4" ht="18" customHeight="1" x14ac:dyDescent="0.2">
      <c r="A67" s="20"/>
      <c r="B67" s="21"/>
      <c r="C67" s="22"/>
      <c r="D67" s="21"/>
    </row>
    <row r="68" spans="1:4" ht="18" customHeight="1" x14ac:dyDescent="0.2"/>
    <row r="69" spans="1:4" ht="18" customHeight="1" x14ac:dyDescent="0.25">
      <c r="A69" s="3" t="s">
        <v>92</v>
      </c>
    </row>
    <row r="70" spans="1:4" ht="18" customHeight="1" x14ac:dyDescent="0.2">
      <c r="A70" s="24" t="s">
        <v>108</v>
      </c>
      <c r="B70" s="117" t="s">
        <v>4851</v>
      </c>
      <c r="C70" s="117"/>
      <c r="D70" s="117"/>
    </row>
    <row r="71" spans="1:4" ht="18" customHeight="1" x14ac:dyDescent="0.2">
      <c r="A71" s="24"/>
      <c r="B71" s="24" t="s">
        <v>103</v>
      </c>
      <c r="C71" s="24" t="s">
        <v>104</v>
      </c>
      <c r="D71" s="24" t="s">
        <v>7</v>
      </c>
    </row>
    <row r="72" spans="1:4" ht="18" customHeight="1" x14ac:dyDescent="0.2">
      <c r="A72" s="20"/>
      <c r="B72" s="21"/>
      <c r="C72" s="21"/>
      <c r="D72" s="21"/>
    </row>
    <row r="73" spans="1:4" ht="18" customHeight="1" x14ac:dyDescent="0.2">
      <c r="A73" s="8" t="s">
        <v>82</v>
      </c>
      <c r="B73" s="19" t="s">
        <v>4828</v>
      </c>
      <c r="C73" s="19" t="s">
        <v>131</v>
      </c>
      <c r="D73" s="19" t="s">
        <v>132</v>
      </c>
    </row>
    <row r="74" spans="1:4" ht="18" customHeight="1" x14ac:dyDescent="0.2">
      <c r="A74" s="12" t="s">
        <v>137</v>
      </c>
      <c r="B74" s="19"/>
      <c r="C74" s="19" t="s">
        <v>4829</v>
      </c>
      <c r="D74" s="19" t="s">
        <v>133</v>
      </c>
    </row>
    <row r="75" spans="1:4" ht="18" customHeight="1" x14ac:dyDescent="0.2">
      <c r="A75" s="8" t="s">
        <v>4845</v>
      </c>
      <c r="B75" s="21"/>
      <c r="C75" s="25"/>
      <c r="D75" s="19" t="s">
        <v>134</v>
      </c>
    </row>
    <row r="76" spans="1:4" ht="18" customHeight="1" x14ac:dyDescent="0.2">
      <c r="A76" s="12" t="s">
        <v>136</v>
      </c>
      <c r="B76" s="25"/>
      <c r="C76" s="25"/>
      <c r="D76" s="19" t="s">
        <v>135</v>
      </c>
    </row>
    <row r="77" spans="1:4" ht="18" customHeight="1" x14ac:dyDescent="0.2">
      <c r="A77" s="19" t="s">
        <v>4888</v>
      </c>
      <c r="B77" s="21"/>
      <c r="C77" s="22"/>
      <c r="D77" s="21"/>
    </row>
    <row r="78" spans="1:4" ht="18" customHeight="1" x14ac:dyDescent="0.2">
      <c r="A78" s="20"/>
      <c r="B78" s="21"/>
      <c r="C78" s="22"/>
      <c r="D78" s="21"/>
    </row>
    <row r="79" spans="1:4" ht="18" customHeight="1" x14ac:dyDescent="0.2">
      <c r="A79" s="20"/>
      <c r="B79" s="21"/>
      <c r="C79" s="22"/>
      <c r="D79" s="21"/>
    </row>
    <row r="80" spans="1:4" ht="18" customHeight="1" x14ac:dyDescent="0.2">
      <c r="A80" s="20"/>
      <c r="B80" s="21"/>
      <c r="C80" s="22"/>
      <c r="D80" s="21"/>
    </row>
    <row r="81" spans="1:4" ht="18" customHeight="1" x14ac:dyDescent="0.2">
      <c r="A81" s="20"/>
      <c r="B81" s="21"/>
      <c r="C81" s="22"/>
      <c r="D81" s="21"/>
    </row>
    <row r="82" spans="1:4" ht="18" customHeight="1" x14ac:dyDescent="0.2">
      <c r="A82" s="20"/>
      <c r="B82" s="21"/>
      <c r="C82" s="22"/>
      <c r="D82" s="21"/>
    </row>
    <row r="83" spans="1:4" ht="18" customHeight="1" x14ac:dyDescent="0.2">
      <c r="A83" s="20"/>
      <c r="B83" s="21"/>
      <c r="C83" s="22"/>
      <c r="D83" s="21"/>
    </row>
    <row r="84" spans="1:4" ht="18" customHeight="1" x14ac:dyDescent="0.2"/>
    <row r="85" spans="1:4" ht="18" customHeight="1" x14ac:dyDescent="0.25">
      <c r="A85" s="3" t="s">
        <v>4830</v>
      </c>
    </row>
    <row r="86" spans="1:4" ht="18" customHeight="1" x14ac:dyDescent="0.2">
      <c r="A86" s="24" t="s">
        <v>108</v>
      </c>
      <c r="B86" s="117" t="s">
        <v>4851</v>
      </c>
      <c r="C86" s="117"/>
      <c r="D86" s="117"/>
    </row>
    <row r="87" spans="1:4" ht="18" customHeight="1" x14ac:dyDescent="0.2">
      <c r="A87" s="24"/>
      <c r="B87" s="24" t="s">
        <v>103</v>
      </c>
      <c r="C87" s="24" t="s">
        <v>104</v>
      </c>
      <c r="D87" s="24" t="s">
        <v>7</v>
      </c>
    </row>
    <row r="88" spans="1:4" ht="18" customHeight="1" x14ac:dyDescent="0.2">
      <c r="A88" s="20"/>
      <c r="B88" s="21"/>
      <c r="C88" s="21"/>
      <c r="D88" s="21"/>
    </row>
    <row r="89" spans="1:4" ht="18" customHeight="1" x14ac:dyDescent="0.2">
      <c r="A89" s="21" t="s">
        <v>54</v>
      </c>
      <c r="B89" s="21" t="s">
        <v>4831</v>
      </c>
      <c r="C89" s="19" t="s">
        <v>138</v>
      </c>
      <c r="D89" s="19" t="s">
        <v>141</v>
      </c>
    </row>
    <row r="90" spans="1:4" ht="18" customHeight="1" x14ac:dyDescent="0.2">
      <c r="A90" s="21" t="s">
        <v>4846</v>
      </c>
      <c r="B90" s="21" t="s">
        <v>4832</v>
      </c>
      <c r="C90" s="19" t="s">
        <v>4833</v>
      </c>
      <c r="D90" s="19" t="s">
        <v>142</v>
      </c>
    </row>
    <row r="91" spans="1:4" ht="18" customHeight="1" x14ac:dyDescent="0.2">
      <c r="A91" s="21" t="s">
        <v>37</v>
      </c>
      <c r="B91" s="21"/>
      <c r="C91" s="25"/>
      <c r="D91" s="19"/>
    </row>
    <row r="92" spans="1:4" ht="18" customHeight="1" x14ac:dyDescent="0.2">
      <c r="A92" s="21" t="s">
        <v>38</v>
      </c>
      <c r="B92" s="25"/>
      <c r="C92" s="25" t="s">
        <v>4834</v>
      </c>
      <c r="D92" s="19" t="s">
        <v>4835</v>
      </c>
    </row>
    <row r="93" spans="1:4" ht="18" customHeight="1" x14ac:dyDescent="0.2">
      <c r="A93" s="21" t="s">
        <v>56</v>
      </c>
      <c r="B93" s="21"/>
      <c r="C93" s="25" t="s">
        <v>139</v>
      </c>
      <c r="D93" s="19" t="s">
        <v>143</v>
      </c>
    </row>
    <row r="94" spans="1:4" ht="18" customHeight="1" x14ac:dyDescent="0.2">
      <c r="A94" s="19" t="s">
        <v>4888</v>
      </c>
      <c r="B94" s="21"/>
      <c r="C94" s="25" t="s">
        <v>4836</v>
      </c>
      <c r="D94" s="19" t="s">
        <v>4837</v>
      </c>
    </row>
    <row r="95" spans="1:4" ht="18" customHeight="1" x14ac:dyDescent="0.2">
      <c r="A95" s="21"/>
      <c r="B95" s="21"/>
      <c r="C95" s="25" t="s">
        <v>140</v>
      </c>
      <c r="D95" s="21"/>
    </row>
    <row r="96" spans="1:4" ht="18" customHeight="1" x14ac:dyDescent="0.2">
      <c r="A96" s="20"/>
      <c r="B96" s="21"/>
      <c r="C96" s="22"/>
      <c r="D96" s="21"/>
    </row>
    <row r="97" spans="1:4" ht="18" customHeight="1" x14ac:dyDescent="0.2">
      <c r="A97" s="20"/>
      <c r="B97" s="21"/>
      <c r="C97" s="22"/>
      <c r="D97" s="21"/>
    </row>
    <row r="98" spans="1:4" ht="18" customHeight="1" x14ac:dyDescent="0.2">
      <c r="A98" s="20"/>
      <c r="B98" s="21"/>
      <c r="C98" s="22"/>
      <c r="D98" s="21"/>
    </row>
    <row r="99" spans="1:4" ht="18" customHeight="1" x14ac:dyDescent="0.2">
      <c r="A99" s="20"/>
      <c r="B99" s="21"/>
      <c r="C99" s="22"/>
      <c r="D99" s="21"/>
    </row>
    <row r="100" spans="1:4" ht="18" customHeight="1" x14ac:dyDescent="0.2">
      <c r="A100" s="20"/>
      <c r="B100" s="21"/>
      <c r="C100" s="22"/>
      <c r="D100" s="21"/>
    </row>
    <row r="101" spans="1:4" ht="18" customHeight="1" x14ac:dyDescent="0.2">
      <c r="A101" s="20"/>
      <c r="B101" s="21"/>
      <c r="C101" s="22"/>
      <c r="D101" s="21"/>
    </row>
    <row r="102" spans="1:4" ht="18" customHeight="1" x14ac:dyDescent="0.2"/>
    <row r="103" spans="1:4" ht="18" customHeight="1" x14ac:dyDescent="0.25">
      <c r="A103" s="3" t="s">
        <v>11</v>
      </c>
    </row>
    <row r="104" spans="1:4" ht="18" customHeight="1" x14ac:dyDescent="0.2">
      <c r="A104" s="24" t="s">
        <v>108</v>
      </c>
      <c r="B104" s="117" t="s">
        <v>4851</v>
      </c>
      <c r="C104" s="117"/>
      <c r="D104" s="117"/>
    </row>
    <row r="105" spans="1:4" ht="18" customHeight="1" x14ac:dyDescent="0.2">
      <c r="A105" s="24"/>
      <c r="B105" s="24" t="s">
        <v>103</v>
      </c>
      <c r="C105" s="24" t="s">
        <v>104</v>
      </c>
      <c r="D105" s="24" t="s">
        <v>7</v>
      </c>
    </row>
    <row r="106" spans="1:4" ht="18" customHeight="1" x14ac:dyDescent="0.2">
      <c r="A106" s="20"/>
      <c r="B106" s="21"/>
      <c r="C106" s="21"/>
      <c r="D106" s="21"/>
    </row>
    <row r="107" spans="1:4" ht="18" customHeight="1" x14ac:dyDescent="0.2">
      <c r="A107" s="19" t="s">
        <v>144</v>
      </c>
      <c r="B107" s="21" t="s">
        <v>4823</v>
      </c>
      <c r="C107" s="19" t="s">
        <v>148</v>
      </c>
      <c r="D107" s="19" t="s">
        <v>150</v>
      </c>
    </row>
    <row r="108" spans="1:4" ht="18" customHeight="1" x14ac:dyDescent="0.2">
      <c r="A108" s="19" t="s">
        <v>145</v>
      </c>
      <c r="B108" s="21" t="s">
        <v>93</v>
      </c>
      <c r="C108" s="19" t="s">
        <v>149</v>
      </c>
      <c r="D108" s="19"/>
    </row>
    <row r="109" spans="1:4" ht="18" customHeight="1" x14ac:dyDescent="0.2">
      <c r="A109" s="19" t="s">
        <v>146</v>
      </c>
      <c r="B109" s="19" t="s">
        <v>4847</v>
      </c>
      <c r="C109" s="25"/>
      <c r="D109" s="19"/>
    </row>
    <row r="110" spans="1:4" ht="18" customHeight="1" x14ac:dyDescent="0.2">
      <c r="A110" s="19" t="s">
        <v>147</v>
      </c>
      <c r="B110" s="25"/>
      <c r="C110" s="25"/>
      <c r="D110" s="19"/>
    </row>
    <row r="111" spans="1:4" ht="18" customHeight="1" x14ac:dyDescent="0.2">
      <c r="A111" s="19" t="s">
        <v>4888</v>
      </c>
      <c r="B111" s="21"/>
      <c r="C111" s="25"/>
      <c r="D111" s="19"/>
    </row>
    <row r="112" spans="1:4" ht="18" customHeight="1" x14ac:dyDescent="0.2">
      <c r="A112" s="19" t="s">
        <v>4848</v>
      </c>
      <c r="B112" s="21"/>
      <c r="C112" s="25"/>
      <c r="D112" s="19"/>
    </row>
    <row r="113" spans="1:4" ht="18" customHeight="1" x14ac:dyDescent="0.2">
      <c r="A113" s="20"/>
      <c r="B113" s="21"/>
      <c r="C113" s="22"/>
      <c r="D113" s="21"/>
    </row>
    <row r="114" spans="1:4" ht="18" customHeight="1" x14ac:dyDescent="0.2">
      <c r="A114" s="20"/>
      <c r="B114" s="21"/>
      <c r="C114" s="22"/>
      <c r="D114" s="21"/>
    </row>
    <row r="115" spans="1:4" ht="18" customHeight="1" x14ac:dyDescent="0.2">
      <c r="A115" s="20"/>
      <c r="B115" s="21"/>
      <c r="C115" s="22"/>
      <c r="D115" s="21"/>
    </row>
    <row r="116" spans="1:4" ht="18" customHeight="1" x14ac:dyDescent="0.2">
      <c r="A116" s="20"/>
      <c r="B116" s="21"/>
      <c r="C116" s="22"/>
      <c r="D116" s="21"/>
    </row>
    <row r="117" spans="1:4" ht="18" customHeight="1" x14ac:dyDescent="0.2">
      <c r="A117" s="20"/>
      <c r="B117" s="21"/>
      <c r="C117" s="22"/>
      <c r="D117" s="21"/>
    </row>
    <row r="118" spans="1:4" ht="18" customHeight="1" x14ac:dyDescent="0.2">
      <c r="A118" s="20"/>
      <c r="B118" s="21"/>
      <c r="C118" s="22"/>
      <c r="D118" s="21"/>
    </row>
    <row r="119" spans="1:4" ht="18" customHeight="1" x14ac:dyDescent="0.2"/>
    <row r="120" spans="1:4" ht="18" customHeight="1" x14ac:dyDescent="0.25">
      <c r="A120" s="3" t="s">
        <v>4849</v>
      </c>
    </row>
    <row r="121" spans="1:4" ht="18" customHeight="1" x14ac:dyDescent="0.2">
      <c r="A121" s="24" t="s">
        <v>108</v>
      </c>
      <c r="B121" s="117" t="s">
        <v>4851</v>
      </c>
      <c r="C121" s="117"/>
      <c r="D121" s="117"/>
    </row>
    <row r="122" spans="1:4" ht="18" customHeight="1" x14ac:dyDescent="0.2">
      <c r="A122" s="24"/>
      <c r="B122" s="24" t="s">
        <v>103</v>
      </c>
      <c r="C122" s="24" t="s">
        <v>104</v>
      </c>
      <c r="D122" s="24" t="s">
        <v>7</v>
      </c>
    </row>
    <row r="123" spans="1:4" ht="18" customHeight="1" x14ac:dyDescent="0.2">
      <c r="A123" s="20"/>
      <c r="B123" s="21"/>
      <c r="C123" s="21"/>
      <c r="D123" s="21"/>
    </row>
    <row r="124" spans="1:4" ht="18" customHeight="1" x14ac:dyDescent="0.2">
      <c r="A124" s="19" t="s">
        <v>144</v>
      </c>
      <c r="B124" s="21" t="s">
        <v>4838</v>
      </c>
      <c r="C124" s="19" t="s">
        <v>4839</v>
      </c>
      <c r="D124" s="19" t="s">
        <v>4840</v>
      </c>
    </row>
    <row r="125" spans="1:4" ht="18" customHeight="1" x14ac:dyDescent="0.2">
      <c r="A125" s="19" t="s">
        <v>145</v>
      </c>
      <c r="B125" s="21" t="s">
        <v>4841</v>
      </c>
      <c r="C125" s="19" t="s">
        <v>151</v>
      </c>
      <c r="D125" s="19" t="s">
        <v>153</v>
      </c>
    </row>
    <row r="126" spans="1:4" ht="18" customHeight="1" x14ac:dyDescent="0.2">
      <c r="A126" s="19" t="s">
        <v>146</v>
      </c>
      <c r="B126" s="21" t="s">
        <v>94</v>
      </c>
      <c r="C126" s="25" t="s">
        <v>4842</v>
      </c>
      <c r="D126" s="19" t="s">
        <v>4843</v>
      </c>
    </row>
    <row r="127" spans="1:4" ht="18" customHeight="1" x14ac:dyDescent="0.2">
      <c r="A127" s="19" t="s">
        <v>147</v>
      </c>
      <c r="B127" s="25"/>
      <c r="C127" s="25" t="s">
        <v>152</v>
      </c>
      <c r="D127" s="19" t="s">
        <v>4850</v>
      </c>
    </row>
    <row r="128" spans="1:4" ht="18" customHeight="1" x14ac:dyDescent="0.2">
      <c r="A128" s="19" t="s">
        <v>4888</v>
      </c>
      <c r="B128" s="21"/>
      <c r="C128" s="25"/>
      <c r="D128" s="19" t="s">
        <v>50</v>
      </c>
    </row>
    <row r="129" spans="1:5" ht="18" customHeight="1" x14ac:dyDescent="0.2">
      <c r="A129" s="19" t="s">
        <v>4848</v>
      </c>
      <c r="B129" s="21"/>
      <c r="C129" s="25"/>
      <c r="D129" s="19"/>
    </row>
    <row r="130" spans="1:5" ht="18" customHeight="1" x14ac:dyDescent="0.2">
      <c r="A130" s="20"/>
      <c r="B130" s="21"/>
      <c r="C130" s="22"/>
      <c r="D130" s="21"/>
    </row>
    <row r="131" spans="1:5" ht="18" customHeight="1" x14ac:dyDescent="0.2">
      <c r="A131" s="20"/>
      <c r="B131" s="21"/>
      <c r="C131" s="22"/>
      <c r="D131" s="21"/>
    </row>
    <row r="132" spans="1:5" ht="18" customHeight="1" x14ac:dyDescent="0.25">
      <c r="A132" s="3" t="s">
        <v>4854</v>
      </c>
      <c r="B132" s="21"/>
      <c r="C132" s="22"/>
      <c r="D132" s="21"/>
    </row>
    <row r="133" spans="1:5" ht="18" customHeight="1" x14ac:dyDescent="0.2">
      <c r="B133" s="42"/>
      <c r="C133" s="42"/>
      <c r="D133" s="21"/>
    </row>
    <row r="134" spans="1:5" ht="18" customHeight="1" x14ac:dyDescent="0.2">
      <c r="A134" s="19" t="s">
        <v>103</v>
      </c>
      <c r="B134" s="42"/>
      <c r="C134" s="42"/>
      <c r="D134" s="21"/>
    </row>
    <row r="135" spans="1:5" ht="18" customHeight="1" x14ac:dyDescent="0.2">
      <c r="A135" s="19" t="s">
        <v>104</v>
      </c>
      <c r="B135" s="42"/>
      <c r="C135" s="42"/>
      <c r="D135" s="21"/>
    </row>
    <row r="136" spans="1:5" ht="18" customHeight="1" x14ac:dyDescent="0.2">
      <c r="A136" s="19" t="s">
        <v>7</v>
      </c>
      <c r="B136" s="27"/>
      <c r="C136" s="26"/>
      <c r="D136" s="21"/>
    </row>
    <row r="137" spans="1:5" x14ac:dyDescent="0.2">
      <c r="A137" s="20"/>
      <c r="B137" s="21"/>
      <c r="C137" s="29"/>
      <c r="D137" s="28"/>
      <c r="E137" s="28"/>
    </row>
    <row r="138" spans="1:5" x14ac:dyDescent="0.2">
      <c r="A138" s="20" t="s">
        <v>96</v>
      </c>
      <c r="B138" s="30">
        <v>0</v>
      </c>
      <c r="C138" s="21" t="s">
        <v>102</v>
      </c>
      <c r="D138" s="2"/>
      <c r="E138" s="2"/>
    </row>
    <row r="139" spans="1:5" x14ac:dyDescent="0.2">
      <c r="A139" s="20"/>
      <c r="B139" s="30">
        <v>1</v>
      </c>
      <c r="C139" s="29" t="s">
        <v>97</v>
      </c>
      <c r="D139" s="28"/>
      <c r="E139" s="28"/>
    </row>
    <row r="140" spans="1:5" x14ac:dyDescent="0.2">
      <c r="A140" s="20"/>
      <c r="B140" s="30">
        <v>2</v>
      </c>
      <c r="C140" s="17" t="s">
        <v>98</v>
      </c>
      <c r="D140" s="18"/>
      <c r="E140" s="18"/>
    </row>
    <row r="141" spans="1:5" x14ac:dyDescent="0.2">
      <c r="A141" s="20"/>
      <c r="B141" s="30">
        <v>3</v>
      </c>
      <c r="C141" s="17" t="s">
        <v>99</v>
      </c>
      <c r="D141" s="18"/>
      <c r="E141" s="18"/>
    </row>
    <row r="142" spans="1:5" x14ac:dyDescent="0.2">
      <c r="A142" s="20"/>
      <c r="B142" s="30">
        <v>4</v>
      </c>
      <c r="C142" s="17" t="s">
        <v>100</v>
      </c>
      <c r="D142" s="18"/>
      <c r="E142" s="18"/>
    </row>
    <row r="143" spans="1:5" x14ac:dyDescent="0.2">
      <c r="A143" s="20"/>
      <c r="B143" s="30">
        <v>5</v>
      </c>
      <c r="C143" s="29" t="s">
        <v>101</v>
      </c>
      <c r="D143" s="28"/>
      <c r="E143" s="28"/>
    </row>
    <row r="144" spans="1:5" x14ac:dyDescent="0.2">
      <c r="A144" s="20"/>
      <c r="B144" s="21"/>
      <c r="C144" s="29"/>
      <c r="D144" s="28"/>
      <c r="E144" s="28"/>
    </row>
  </sheetData>
  <mergeCells count="8">
    <mergeCell ref="B104:D104"/>
    <mergeCell ref="B121:D121"/>
    <mergeCell ref="B5:D5"/>
    <mergeCell ref="B23:D23"/>
    <mergeCell ref="B42:D42"/>
    <mergeCell ref="B56:D56"/>
    <mergeCell ref="B70:D70"/>
    <mergeCell ref="B86:D86"/>
  </mergeCells>
  <conditionalFormatting sqref="I5">
    <cfRule type="expression" dxfId="5" priority="5">
      <formula>$I$5=1</formula>
    </cfRule>
    <cfRule type="expression" dxfId="4" priority="4">
      <formula>$I$5=2</formula>
    </cfRule>
    <cfRule type="expression" dxfId="3" priority="3">
      <formula>$I$5=3</formula>
    </cfRule>
    <cfRule type="expression" dxfId="2" priority="2">
      <formula>$I$5=4</formula>
    </cfRule>
    <cfRule type="expression" dxfId="1" priority="1">
      <formula>$I$5=5</formula>
    </cfRule>
  </conditionalFormatting>
  <pageMargins left="0.47" right="0.24" top="0.76" bottom="0.76" header="0.31" footer="0.4921259845"/>
  <pageSetup paperSize="9" scale="89" fitToHeight="2" orientation="portrait" r:id="rId1"/>
  <headerFooter alignWithMargins="0">
    <oddFooter>&amp;LDatenblatt Brückenbau&amp;CBauwerkserhaltung&amp;RVersion: 30.03.2004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H2202"/>
  <sheetViews>
    <sheetView topLeftCell="B1" workbookViewId="0">
      <selection activeCell="G2185" sqref="G2185"/>
    </sheetView>
  </sheetViews>
  <sheetFormatPr baseColWidth="10" defaultRowHeight="12.75" x14ac:dyDescent="0.2"/>
  <cols>
    <col min="1" max="1" width="10.7109375" style="47" bestFit="1" customWidth="1"/>
    <col min="2" max="2" width="7.42578125" style="47" customWidth="1"/>
    <col min="3" max="3" width="35.5703125" style="47" bestFit="1" customWidth="1"/>
    <col min="4" max="4" width="9.7109375" style="47" bestFit="1" customWidth="1"/>
    <col min="5" max="5" width="45.5703125" style="47" bestFit="1" customWidth="1"/>
    <col min="6" max="6" width="19.5703125" style="47" customWidth="1"/>
    <col min="7" max="7" width="51.42578125" style="47" customWidth="1"/>
    <col min="8" max="8" width="44.5703125" style="47" bestFit="1" customWidth="1"/>
    <col min="9" max="16384" width="11.42578125" style="47"/>
  </cols>
  <sheetData>
    <row r="1" spans="1:8" x14ac:dyDescent="0.2">
      <c r="A1" s="46" t="s">
        <v>2340</v>
      </c>
    </row>
    <row r="3" spans="1:8" x14ac:dyDescent="0.2">
      <c r="A3" s="47" t="s">
        <v>200</v>
      </c>
      <c r="B3" s="47" t="s">
        <v>201</v>
      </c>
      <c r="C3" s="47" t="s">
        <v>202</v>
      </c>
      <c r="D3" s="47" t="s">
        <v>203</v>
      </c>
      <c r="E3" s="47" t="s">
        <v>204</v>
      </c>
      <c r="F3" s="47" t="s">
        <v>205</v>
      </c>
      <c r="G3" s="47" t="s">
        <v>206</v>
      </c>
      <c r="H3" s="47" t="s">
        <v>4819</v>
      </c>
    </row>
    <row r="4" spans="1:8" hidden="1" x14ac:dyDescent="0.2">
      <c r="A4" s="47">
        <v>1907</v>
      </c>
      <c r="B4" s="47" t="s">
        <v>2341</v>
      </c>
      <c r="C4" s="47" t="s">
        <v>956</v>
      </c>
      <c r="D4" s="47">
        <v>-1E-3</v>
      </c>
      <c r="E4" s="47" t="s">
        <v>207</v>
      </c>
      <c r="F4" s="47" t="s">
        <v>2342</v>
      </c>
      <c r="G4" s="47" t="s">
        <v>2343</v>
      </c>
      <c r="H4" s="47" t="str">
        <f>Tabelle_Abfrage_von_MS_Access_Database[[#This Row],[LLNo]]&amp;Tabelle_Abfrage_von_MS_Access_Database[[#This Row],[LLName]]</f>
        <v>B 180     Reschenstraße</v>
      </c>
    </row>
    <row r="5" spans="1:8" hidden="1" x14ac:dyDescent="0.2">
      <c r="A5" s="47">
        <v>1846</v>
      </c>
      <c r="B5" s="47" t="s">
        <v>2344</v>
      </c>
      <c r="D5" s="47">
        <v>0</v>
      </c>
      <c r="E5" s="47" t="s">
        <v>208</v>
      </c>
      <c r="F5" s="47" t="s">
        <v>209</v>
      </c>
      <c r="G5" s="47" t="s">
        <v>2345</v>
      </c>
      <c r="H5" s="47" t="str">
        <f>Tabelle_Abfrage_von_MS_Access_Database[[#This Row],[LLNo]]&amp;Tabelle_Abfrage_von_MS_Access_Database[[#This Row],[LLName]]</f>
        <v xml:space="preserve">          </v>
      </c>
    </row>
    <row r="6" spans="1:8" hidden="1" x14ac:dyDescent="0.2">
      <c r="A6" s="47">
        <v>22609</v>
      </c>
      <c r="B6" s="47" t="s">
        <v>2344</v>
      </c>
      <c r="D6" s="47">
        <v>0</v>
      </c>
      <c r="E6" s="47" t="s">
        <v>210</v>
      </c>
      <c r="F6" s="47" t="s">
        <v>2342</v>
      </c>
      <c r="G6" s="47" t="s">
        <v>2346</v>
      </c>
      <c r="H6" s="47" t="str">
        <f>Tabelle_Abfrage_von_MS_Access_Database[[#This Row],[LLNo]]&amp;Tabelle_Abfrage_von_MS_Access_Database[[#This Row],[LLName]]</f>
        <v xml:space="preserve">          </v>
      </c>
    </row>
    <row r="7" spans="1:8" hidden="1" x14ac:dyDescent="0.2">
      <c r="A7" s="47">
        <v>2475</v>
      </c>
      <c r="B7" s="47" t="s">
        <v>2344</v>
      </c>
      <c r="C7" s="47" t="s">
        <v>211</v>
      </c>
      <c r="D7" s="47">
        <v>0</v>
      </c>
      <c r="E7" s="47" t="s">
        <v>212</v>
      </c>
      <c r="F7" s="47" t="s">
        <v>2342</v>
      </c>
      <c r="G7" s="47" t="s">
        <v>2347</v>
      </c>
      <c r="H7" s="47" t="str">
        <f>Tabelle_Abfrage_von_MS_Access_Database[[#This Row],[LLNo]]&amp;Tabelle_Abfrage_von_MS_Access_Database[[#This Row],[LLName]]</f>
        <v xml:space="preserve">          Eisenbahn</v>
      </c>
    </row>
    <row r="8" spans="1:8" hidden="1" x14ac:dyDescent="0.2">
      <c r="A8" s="47">
        <v>1310</v>
      </c>
      <c r="B8" s="47" t="s">
        <v>2344</v>
      </c>
      <c r="C8" s="47" t="s">
        <v>213</v>
      </c>
      <c r="D8" s="47">
        <v>0</v>
      </c>
      <c r="E8" s="47" t="s">
        <v>214</v>
      </c>
      <c r="F8" s="47" t="s">
        <v>2342</v>
      </c>
      <c r="G8" s="47" t="s">
        <v>2348</v>
      </c>
      <c r="H8" s="47" t="str">
        <f>Tabelle_Abfrage_von_MS_Access_Database[[#This Row],[LLNo]]&amp;Tabelle_Abfrage_von_MS_Access_Database[[#This Row],[LLName]]</f>
        <v xml:space="preserve">          Rohrleitung</v>
      </c>
    </row>
    <row r="9" spans="1:8" hidden="1" x14ac:dyDescent="0.2">
      <c r="A9" s="47">
        <v>301</v>
      </c>
      <c r="B9" s="47" t="s">
        <v>2344</v>
      </c>
      <c r="C9" s="47" t="s">
        <v>211</v>
      </c>
      <c r="D9" s="47">
        <v>0</v>
      </c>
      <c r="E9" s="47" t="s">
        <v>215</v>
      </c>
      <c r="F9" s="47" t="s">
        <v>2349</v>
      </c>
      <c r="G9" s="47" t="s">
        <v>2350</v>
      </c>
      <c r="H9" s="47" t="str">
        <f>Tabelle_Abfrage_von_MS_Access_Database[[#This Row],[LLNo]]&amp;Tabelle_Abfrage_von_MS_Access_Database[[#This Row],[LLName]]</f>
        <v xml:space="preserve">          Eisenbahn</v>
      </c>
    </row>
    <row r="10" spans="1:8" hidden="1" x14ac:dyDescent="0.2">
      <c r="A10" s="47">
        <v>301</v>
      </c>
      <c r="B10" s="47" t="s">
        <v>2344</v>
      </c>
      <c r="C10" s="47" t="s">
        <v>211</v>
      </c>
      <c r="D10" s="47">
        <v>0</v>
      </c>
      <c r="E10" s="47" t="s">
        <v>215</v>
      </c>
      <c r="F10" s="47" t="s">
        <v>2351</v>
      </c>
      <c r="G10" s="47" t="s">
        <v>2352</v>
      </c>
      <c r="H10" s="47" t="str">
        <f>Tabelle_Abfrage_von_MS_Access_Database[[#This Row],[LLNo]]&amp;Tabelle_Abfrage_von_MS_Access_Database[[#This Row],[LLName]]</f>
        <v xml:space="preserve">          Eisenbahn</v>
      </c>
    </row>
    <row r="11" spans="1:8" hidden="1" x14ac:dyDescent="0.2">
      <c r="A11" s="47">
        <v>301</v>
      </c>
      <c r="B11" s="47" t="s">
        <v>2344</v>
      </c>
      <c r="C11" s="47" t="s">
        <v>211</v>
      </c>
      <c r="D11" s="47">
        <v>0</v>
      </c>
      <c r="E11" s="47" t="s">
        <v>215</v>
      </c>
      <c r="F11" s="47" t="s">
        <v>2353</v>
      </c>
      <c r="G11" s="47" t="s">
        <v>2354</v>
      </c>
      <c r="H11" s="47" t="str">
        <f>Tabelle_Abfrage_von_MS_Access_Database[[#This Row],[LLNo]]&amp;Tabelle_Abfrage_von_MS_Access_Database[[#This Row],[LLName]]</f>
        <v xml:space="preserve">          Eisenbahn</v>
      </c>
    </row>
    <row r="12" spans="1:8" hidden="1" x14ac:dyDescent="0.2">
      <c r="A12" s="47">
        <v>2610</v>
      </c>
      <c r="B12" s="47" t="s">
        <v>2344</v>
      </c>
      <c r="D12" s="47">
        <v>0.14899999999999999</v>
      </c>
      <c r="E12" s="47" t="s">
        <v>216</v>
      </c>
      <c r="F12" s="47" t="s">
        <v>2342</v>
      </c>
      <c r="G12" s="47" t="s">
        <v>2355</v>
      </c>
      <c r="H12" s="47" t="str">
        <f>Tabelle_Abfrage_von_MS_Access_Database[[#This Row],[LLNo]]&amp;Tabelle_Abfrage_von_MS_Access_Database[[#This Row],[LLName]]</f>
        <v xml:space="preserve">          </v>
      </c>
    </row>
    <row r="13" spans="1:8" hidden="1" x14ac:dyDescent="0.2">
      <c r="A13" s="47">
        <v>2644</v>
      </c>
      <c r="B13" s="47" t="s">
        <v>2344</v>
      </c>
      <c r="D13" s="47">
        <v>18.7</v>
      </c>
      <c r="E13" s="47" t="s">
        <v>217</v>
      </c>
      <c r="F13" s="47" t="s">
        <v>2342</v>
      </c>
      <c r="G13" s="47" t="s">
        <v>2356</v>
      </c>
      <c r="H13" s="47" t="str">
        <f>Tabelle_Abfrage_von_MS_Access_Database[[#This Row],[LLNo]]&amp;Tabelle_Abfrage_von_MS_Access_Database[[#This Row],[LLName]]</f>
        <v xml:space="preserve">          </v>
      </c>
    </row>
    <row r="14" spans="1:8" hidden="1" x14ac:dyDescent="0.2">
      <c r="A14" s="47">
        <v>2643</v>
      </c>
      <c r="B14" s="47" t="s">
        <v>2344</v>
      </c>
      <c r="D14" s="47">
        <v>18.75</v>
      </c>
      <c r="E14" s="47" t="s">
        <v>218</v>
      </c>
      <c r="F14" s="47" t="s">
        <v>2342</v>
      </c>
      <c r="G14" s="47" t="s">
        <v>2357</v>
      </c>
      <c r="H14" s="47" t="str">
        <f>Tabelle_Abfrage_von_MS_Access_Database[[#This Row],[LLNo]]&amp;Tabelle_Abfrage_von_MS_Access_Database[[#This Row],[LLName]]</f>
        <v xml:space="preserve">          </v>
      </c>
    </row>
    <row r="15" spans="1:8" hidden="1" x14ac:dyDescent="0.2">
      <c r="A15" s="47">
        <v>1297</v>
      </c>
      <c r="B15" s="47" t="s">
        <v>2344</v>
      </c>
      <c r="D15" s="47">
        <v>132.149</v>
      </c>
      <c r="E15" s="47" t="s">
        <v>219</v>
      </c>
      <c r="F15" s="47" t="s">
        <v>2342</v>
      </c>
      <c r="G15" s="47" t="s">
        <v>2358</v>
      </c>
      <c r="H15" s="47" t="str">
        <f>Tabelle_Abfrage_von_MS_Access_Database[[#This Row],[LLNo]]&amp;Tabelle_Abfrage_von_MS_Access_Database[[#This Row],[LLName]]</f>
        <v xml:space="preserve">          </v>
      </c>
    </row>
    <row r="16" spans="1:8" hidden="1" x14ac:dyDescent="0.2">
      <c r="A16" s="47">
        <v>2235</v>
      </c>
      <c r="B16" s="46" t="s">
        <v>2359</v>
      </c>
      <c r="C16" s="47" t="s">
        <v>220</v>
      </c>
      <c r="E16" s="47" t="s">
        <v>221</v>
      </c>
      <c r="F16" s="47" t="s">
        <v>2342</v>
      </c>
      <c r="G16" s="47" t="s">
        <v>2360</v>
      </c>
      <c r="H16" s="47" t="str">
        <f>Tabelle_Abfrage_von_MS_Access_Database[[#This Row],[LLNo]]&amp;Tabelle_Abfrage_von_MS_Access_Database[[#This Row],[LLName]]</f>
        <v>B 100     Panzendorf West</v>
      </c>
    </row>
    <row r="17" spans="1:8" hidden="1" x14ac:dyDescent="0.2">
      <c r="A17" s="47">
        <v>886</v>
      </c>
      <c r="B17" s="47" t="s">
        <v>2359</v>
      </c>
      <c r="C17" s="47" t="s">
        <v>222</v>
      </c>
      <c r="D17" s="47">
        <v>93.721000000000004</v>
      </c>
      <c r="E17" s="47" t="s">
        <v>223</v>
      </c>
      <c r="F17" s="47" t="s">
        <v>2342</v>
      </c>
      <c r="G17" s="47" t="s">
        <v>2361</v>
      </c>
      <c r="H17" s="47" t="str">
        <f>Tabelle_Abfrage_von_MS_Access_Database[[#This Row],[LLNo]]&amp;Tabelle_Abfrage_von_MS_Access_Database[[#This Row],[LLName]]</f>
        <v>B 100     Drautal Straße</v>
      </c>
    </row>
    <row r="18" spans="1:8" hidden="1" x14ac:dyDescent="0.2">
      <c r="A18" s="47">
        <v>887</v>
      </c>
      <c r="B18" s="47" t="s">
        <v>2359</v>
      </c>
      <c r="C18" s="47" t="s">
        <v>222</v>
      </c>
      <c r="D18" s="47">
        <v>95.376999999999995</v>
      </c>
      <c r="E18" s="47" t="s">
        <v>224</v>
      </c>
      <c r="F18" s="47" t="s">
        <v>2342</v>
      </c>
      <c r="G18" s="47" t="s">
        <v>2362</v>
      </c>
      <c r="H18" s="47" t="str">
        <f>Tabelle_Abfrage_von_MS_Access_Database[[#This Row],[LLNo]]&amp;Tabelle_Abfrage_von_MS_Access_Database[[#This Row],[LLName]]</f>
        <v>B 100     Drautal Straße</v>
      </c>
    </row>
    <row r="19" spans="1:8" hidden="1" x14ac:dyDescent="0.2">
      <c r="A19" s="47">
        <v>889</v>
      </c>
      <c r="B19" s="47" t="s">
        <v>2359</v>
      </c>
      <c r="C19" s="47" t="s">
        <v>222</v>
      </c>
      <c r="D19" s="47">
        <v>97.65</v>
      </c>
      <c r="E19" s="47" t="s">
        <v>225</v>
      </c>
      <c r="F19" s="47" t="s">
        <v>2342</v>
      </c>
      <c r="G19" s="47" t="s">
        <v>2363</v>
      </c>
      <c r="H19" s="47" t="str">
        <f>Tabelle_Abfrage_von_MS_Access_Database[[#This Row],[LLNo]]&amp;Tabelle_Abfrage_von_MS_Access_Database[[#This Row],[LLName]]</f>
        <v>B 100     Drautal Straße</v>
      </c>
    </row>
    <row r="20" spans="1:8" hidden="1" x14ac:dyDescent="0.2">
      <c r="A20" s="47">
        <v>890</v>
      </c>
      <c r="B20" s="47" t="s">
        <v>2359</v>
      </c>
      <c r="C20" s="47" t="s">
        <v>222</v>
      </c>
      <c r="D20" s="47">
        <v>98.009</v>
      </c>
      <c r="E20" s="47" t="s">
        <v>226</v>
      </c>
      <c r="F20" s="47" t="s">
        <v>2342</v>
      </c>
      <c r="G20" s="47" t="s">
        <v>2364</v>
      </c>
      <c r="H20" s="47" t="str">
        <f>Tabelle_Abfrage_von_MS_Access_Database[[#This Row],[LLNo]]&amp;Tabelle_Abfrage_von_MS_Access_Database[[#This Row],[LLName]]</f>
        <v>B 100     Drautal Straße</v>
      </c>
    </row>
    <row r="21" spans="1:8" hidden="1" x14ac:dyDescent="0.2">
      <c r="A21" s="47">
        <v>891</v>
      </c>
      <c r="B21" s="47" t="s">
        <v>2359</v>
      </c>
      <c r="C21" s="47" t="s">
        <v>222</v>
      </c>
      <c r="D21" s="47">
        <v>98.34</v>
      </c>
      <c r="E21" s="47" t="s">
        <v>227</v>
      </c>
      <c r="F21" s="47" t="s">
        <v>2342</v>
      </c>
      <c r="G21" s="47" t="s">
        <v>2365</v>
      </c>
      <c r="H21" s="47" t="str">
        <f>Tabelle_Abfrage_von_MS_Access_Database[[#This Row],[LLNo]]&amp;Tabelle_Abfrage_von_MS_Access_Database[[#This Row],[LLName]]</f>
        <v>B 100     Drautal Straße</v>
      </c>
    </row>
    <row r="22" spans="1:8" hidden="1" x14ac:dyDescent="0.2">
      <c r="A22" s="47">
        <v>892</v>
      </c>
      <c r="B22" s="47" t="s">
        <v>2359</v>
      </c>
      <c r="C22" s="47" t="s">
        <v>222</v>
      </c>
      <c r="D22" s="47">
        <v>101.01900000000001</v>
      </c>
      <c r="E22" s="47" t="s">
        <v>228</v>
      </c>
      <c r="F22" s="47" t="s">
        <v>2342</v>
      </c>
      <c r="G22" s="47" t="s">
        <v>2366</v>
      </c>
      <c r="H22" s="47" t="str">
        <f>Tabelle_Abfrage_von_MS_Access_Database[[#This Row],[LLNo]]&amp;Tabelle_Abfrage_von_MS_Access_Database[[#This Row],[LLName]]</f>
        <v>B 100     Drautal Straße</v>
      </c>
    </row>
    <row r="23" spans="1:8" hidden="1" x14ac:dyDescent="0.2">
      <c r="A23" s="47">
        <v>2564</v>
      </c>
      <c r="B23" s="47" t="s">
        <v>2359</v>
      </c>
      <c r="C23" s="47" t="s">
        <v>222</v>
      </c>
      <c r="D23" s="47">
        <v>101.04300000000001</v>
      </c>
      <c r="E23" s="47" t="s">
        <v>229</v>
      </c>
      <c r="F23" s="47" t="s">
        <v>2342</v>
      </c>
      <c r="G23" s="47" t="s">
        <v>2367</v>
      </c>
      <c r="H23" s="47" t="str">
        <f>Tabelle_Abfrage_von_MS_Access_Database[[#This Row],[LLNo]]&amp;Tabelle_Abfrage_von_MS_Access_Database[[#This Row],[LLName]]</f>
        <v>B 100     Drautal Straße</v>
      </c>
    </row>
    <row r="24" spans="1:8" hidden="1" x14ac:dyDescent="0.2">
      <c r="A24" s="47">
        <v>894</v>
      </c>
      <c r="B24" s="47" t="s">
        <v>2359</v>
      </c>
      <c r="C24" s="47" t="s">
        <v>222</v>
      </c>
      <c r="D24" s="47">
        <v>101.557</v>
      </c>
      <c r="E24" s="47" t="s">
        <v>230</v>
      </c>
      <c r="F24" s="47" t="s">
        <v>2342</v>
      </c>
      <c r="G24" s="47" t="s">
        <v>2368</v>
      </c>
      <c r="H24" s="47" t="str">
        <f>Tabelle_Abfrage_von_MS_Access_Database[[#This Row],[LLNo]]&amp;Tabelle_Abfrage_von_MS_Access_Database[[#This Row],[LLName]]</f>
        <v>B 100     Drautal Straße</v>
      </c>
    </row>
    <row r="25" spans="1:8" hidden="1" x14ac:dyDescent="0.2">
      <c r="A25" s="47">
        <v>2639</v>
      </c>
      <c r="B25" s="47" t="s">
        <v>2359</v>
      </c>
      <c r="C25" s="47" t="s">
        <v>222</v>
      </c>
      <c r="D25" s="47">
        <v>102.33</v>
      </c>
      <c r="E25" s="47" t="s">
        <v>231</v>
      </c>
      <c r="F25" s="47" t="s">
        <v>2342</v>
      </c>
      <c r="G25" s="47" t="s">
        <v>2369</v>
      </c>
      <c r="H25" s="47" t="str">
        <f>Tabelle_Abfrage_von_MS_Access_Database[[#This Row],[LLNo]]&amp;Tabelle_Abfrage_von_MS_Access_Database[[#This Row],[LLName]]</f>
        <v>B 100     Drautal Straße</v>
      </c>
    </row>
    <row r="26" spans="1:8" hidden="1" x14ac:dyDescent="0.2">
      <c r="A26" s="47">
        <v>895</v>
      </c>
      <c r="B26" s="47" t="s">
        <v>2359</v>
      </c>
      <c r="C26" s="47" t="s">
        <v>222</v>
      </c>
      <c r="D26" s="47">
        <v>102.55</v>
      </c>
      <c r="E26" s="47" t="s">
        <v>232</v>
      </c>
      <c r="F26" s="47" t="s">
        <v>2342</v>
      </c>
      <c r="G26" s="47" t="s">
        <v>2370</v>
      </c>
      <c r="H26" s="47" t="str">
        <f>Tabelle_Abfrage_von_MS_Access_Database[[#This Row],[LLNo]]&amp;Tabelle_Abfrage_von_MS_Access_Database[[#This Row],[LLName]]</f>
        <v>B 100     Drautal Straße</v>
      </c>
    </row>
    <row r="27" spans="1:8" hidden="1" x14ac:dyDescent="0.2">
      <c r="A27" s="47">
        <v>2316</v>
      </c>
      <c r="B27" s="47" t="s">
        <v>2359</v>
      </c>
      <c r="C27" s="47" t="s">
        <v>222</v>
      </c>
      <c r="D27" s="47">
        <v>102.63</v>
      </c>
      <c r="E27" s="47" t="s">
        <v>233</v>
      </c>
      <c r="F27" s="47" t="s">
        <v>2342</v>
      </c>
      <c r="G27" s="47" t="s">
        <v>2371</v>
      </c>
      <c r="H27" s="47" t="str">
        <f>Tabelle_Abfrage_von_MS_Access_Database[[#This Row],[LLNo]]&amp;Tabelle_Abfrage_von_MS_Access_Database[[#This Row],[LLName]]</f>
        <v>B 100     Drautal Straße</v>
      </c>
    </row>
    <row r="28" spans="1:8" hidden="1" x14ac:dyDescent="0.2">
      <c r="A28" s="47">
        <v>897</v>
      </c>
      <c r="B28" s="47" t="s">
        <v>2359</v>
      </c>
      <c r="C28" s="47" t="s">
        <v>222</v>
      </c>
      <c r="D28" s="47">
        <v>102.68899999999999</v>
      </c>
      <c r="E28" s="47" t="s">
        <v>234</v>
      </c>
      <c r="F28" s="47" t="s">
        <v>2342</v>
      </c>
      <c r="G28" s="47" t="s">
        <v>2372</v>
      </c>
      <c r="H28" s="47" t="str">
        <f>Tabelle_Abfrage_von_MS_Access_Database[[#This Row],[LLNo]]&amp;Tabelle_Abfrage_von_MS_Access_Database[[#This Row],[LLName]]</f>
        <v>B 100     Drautal Straße</v>
      </c>
    </row>
    <row r="29" spans="1:8" hidden="1" x14ac:dyDescent="0.2">
      <c r="A29" s="47">
        <v>1974</v>
      </c>
      <c r="B29" s="47" t="s">
        <v>2359</v>
      </c>
      <c r="C29" s="47" t="s">
        <v>222</v>
      </c>
      <c r="D29" s="47">
        <v>103.59099999999999</v>
      </c>
      <c r="E29" s="47" t="s">
        <v>235</v>
      </c>
      <c r="F29" s="47" t="s">
        <v>2342</v>
      </c>
      <c r="G29" s="47" t="s">
        <v>2373</v>
      </c>
      <c r="H29" s="47" t="str">
        <f>Tabelle_Abfrage_von_MS_Access_Database[[#This Row],[LLNo]]&amp;Tabelle_Abfrage_von_MS_Access_Database[[#This Row],[LLName]]</f>
        <v>B 100     Drautal Straße</v>
      </c>
    </row>
    <row r="30" spans="1:8" hidden="1" x14ac:dyDescent="0.2">
      <c r="A30" s="47">
        <v>1975</v>
      </c>
      <c r="B30" s="47" t="s">
        <v>2359</v>
      </c>
      <c r="C30" s="47" t="s">
        <v>222</v>
      </c>
      <c r="D30" s="47">
        <v>103.675</v>
      </c>
      <c r="E30" s="47" t="s">
        <v>236</v>
      </c>
      <c r="F30" s="47" t="s">
        <v>2342</v>
      </c>
      <c r="G30" s="47" t="s">
        <v>2374</v>
      </c>
      <c r="H30" s="47" t="str">
        <f>Tabelle_Abfrage_von_MS_Access_Database[[#This Row],[LLNo]]&amp;Tabelle_Abfrage_von_MS_Access_Database[[#This Row],[LLName]]</f>
        <v>B 100     Drautal Straße</v>
      </c>
    </row>
    <row r="31" spans="1:8" hidden="1" x14ac:dyDescent="0.2">
      <c r="A31" s="47">
        <v>1976</v>
      </c>
      <c r="B31" s="47" t="s">
        <v>2359</v>
      </c>
      <c r="C31" s="47" t="s">
        <v>222</v>
      </c>
      <c r="D31" s="47">
        <v>103.72499999999999</v>
      </c>
      <c r="E31" s="47" t="s">
        <v>237</v>
      </c>
      <c r="F31" s="47" t="s">
        <v>2342</v>
      </c>
      <c r="G31" s="47" t="s">
        <v>2375</v>
      </c>
      <c r="H31" s="47" t="str">
        <f>Tabelle_Abfrage_von_MS_Access_Database[[#This Row],[LLNo]]&amp;Tabelle_Abfrage_von_MS_Access_Database[[#This Row],[LLName]]</f>
        <v>B 100     Drautal Straße</v>
      </c>
    </row>
    <row r="32" spans="1:8" hidden="1" x14ac:dyDescent="0.2">
      <c r="A32" s="47">
        <v>900</v>
      </c>
      <c r="B32" s="47" t="s">
        <v>2359</v>
      </c>
      <c r="C32" s="47" t="s">
        <v>222</v>
      </c>
      <c r="D32" s="47">
        <v>103.86</v>
      </c>
      <c r="E32" s="47" t="s">
        <v>238</v>
      </c>
      <c r="F32" s="47" t="s">
        <v>2342</v>
      </c>
      <c r="G32" s="47" t="s">
        <v>2376</v>
      </c>
      <c r="H32" s="47" t="str">
        <f>Tabelle_Abfrage_von_MS_Access_Database[[#This Row],[LLNo]]&amp;Tabelle_Abfrage_von_MS_Access_Database[[#This Row],[LLName]]</f>
        <v>B 100     Drautal Straße</v>
      </c>
    </row>
    <row r="33" spans="1:8" hidden="1" x14ac:dyDescent="0.2">
      <c r="A33" s="47">
        <v>2231</v>
      </c>
      <c r="B33" s="47" t="s">
        <v>2359</v>
      </c>
      <c r="C33" s="47" t="s">
        <v>222</v>
      </c>
      <c r="D33" s="47">
        <v>104.21599999999999</v>
      </c>
      <c r="E33" s="47" t="s">
        <v>239</v>
      </c>
      <c r="F33" s="47" t="s">
        <v>2342</v>
      </c>
      <c r="G33" s="47" t="s">
        <v>2377</v>
      </c>
      <c r="H33" s="47" t="str">
        <f>Tabelle_Abfrage_von_MS_Access_Database[[#This Row],[LLNo]]&amp;Tabelle_Abfrage_von_MS_Access_Database[[#This Row],[LLName]]</f>
        <v>B 100     Drautal Straße</v>
      </c>
    </row>
    <row r="34" spans="1:8" hidden="1" x14ac:dyDescent="0.2">
      <c r="A34" s="47">
        <v>2232</v>
      </c>
      <c r="B34" s="47" t="s">
        <v>2359</v>
      </c>
      <c r="C34" s="47" t="s">
        <v>222</v>
      </c>
      <c r="D34" s="47">
        <v>105.25</v>
      </c>
      <c r="E34" s="47" t="s">
        <v>240</v>
      </c>
      <c r="F34" s="47" t="s">
        <v>2342</v>
      </c>
      <c r="G34" s="47" t="s">
        <v>2378</v>
      </c>
      <c r="H34" s="47" t="str">
        <f>Tabelle_Abfrage_von_MS_Access_Database[[#This Row],[LLNo]]&amp;Tabelle_Abfrage_von_MS_Access_Database[[#This Row],[LLName]]</f>
        <v>B 100     Drautal Straße</v>
      </c>
    </row>
    <row r="35" spans="1:8" hidden="1" x14ac:dyDescent="0.2">
      <c r="A35" s="47">
        <v>902</v>
      </c>
      <c r="B35" s="47" t="s">
        <v>2359</v>
      </c>
      <c r="C35" s="47" t="s">
        <v>222</v>
      </c>
      <c r="D35" s="47">
        <v>107.03700000000001</v>
      </c>
      <c r="E35" s="47" t="s">
        <v>241</v>
      </c>
      <c r="F35" s="47" t="s">
        <v>2342</v>
      </c>
      <c r="G35" s="47" t="s">
        <v>2379</v>
      </c>
      <c r="H35" s="47" t="str">
        <f>Tabelle_Abfrage_von_MS_Access_Database[[#This Row],[LLNo]]&amp;Tabelle_Abfrage_von_MS_Access_Database[[#This Row],[LLName]]</f>
        <v>B 100     Drautal Straße</v>
      </c>
    </row>
    <row r="36" spans="1:8" hidden="1" x14ac:dyDescent="0.2">
      <c r="A36" s="47">
        <v>2233</v>
      </c>
      <c r="B36" s="47" t="s">
        <v>2359</v>
      </c>
      <c r="C36" s="47" t="s">
        <v>222</v>
      </c>
      <c r="D36" s="47">
        <v>107.39</v>
      </c>
      <c r="E36" s="47" t="s">
        <v>242</v>
      </c>
      <c r="F36" s="47" t="s">
        <v>2342</v>
      </c>
      <c r="G36" s="47" t="s">
        <v>2380</v>
      </c>
      <c r="H36" s="47" t="str">
        <f>Tabelle_Abfrage_von_MS_Access_Database[[#This Row],[LLNo]]&amp;Tabelle_Abfrage_von_MS_Access_Database[[#This Row],[LLName]]</f>
        <v>B 100     Drautal Straße</v>
      </c>
    </row>
    <row r="37" spans="1:8" hidden="1" x14ac:dyDescent="0.2">
      <c r="A37" s="47">
        <v>903</v>
      </c>
      <c r="B37" s="47" t="s">
        <v>2359</v>
      </c>
      <c r="C37" s="47" t="s">
        <v>222</v>
      </c>
      <c r="D37" s="47">
        <v>107.42</v>
      </c>
      <c r="E37" s="47" t="s">
        <v>243</v>
      </c>
      <c r="F37" s="47" t="s">
        <v>2342</v>
      </c>
      <c r="G37" s="47" t="s">
        <v>2381</v>
      </c>
      <c r="H37" s="47" t="str">
        <f>Tabelle_Abfrage_von_MS_Access_Database[[#This Row],[LLNo]]&amp;Tabelle_Abfrage_von_MS_Access_Database[[#This Row],[LLName]]</f>
        <v>B 100     Drautal Straße</v>
      </c>
    </row>
    <row r="38" spans="1:8" hidden="1" x14ac:dyDescent="0.2">
      <c r="A38" s="47">
        <v>904</v>
      </c>
      <c r="B38" s="47" t="s">
        <v>2359</v>
      </c>
      <c r="C38" s="47" t="s">
        <v>222</v>
      </c>
      <c r="D38" s="47">
        <v>107.71899999999999</v>
      </c>
      <c r="E38" s="47" t="s">
        <v>244</v>
      </c>
      <c r="F38" s="47" t="s">
        <v>2342</v>
      </c>
      <c r="G38" s="47" t="s">
        <v>2382</v>
      </c>
      <c r="H38" s="47" t="str">
        <f>Tabelle_Abfrage_von_MS_Access_Database[[#This Row],[LLNo]]&amp;Tabelle_Abfrage_von_MS_Access_Database[[#This Row],[LLName]]</f>
        <v>B 100     Drautal Straße</v>
      </c>
    </row>
    <row r="39" spans="1:8" hidden="1" x14ac:dyDescent="0.2">
      <c r="A39" s="47">
        <v>905</v>
      </c>
      <c r="B39" s="47" t="s">
        <v>2359</v>
      </c>
      <c r="C39" s="47" t="s">
        <v>222</v>
      </c>
      <c r="D39" s="47">
        <v>110.036</v>
      </c>
      <c r="E39" s="47" t="s">
        <v>245</v>
      </c>
      <c r="F39" s="47" t="s">
        <v>2342</v>
      </c>
      <c r="G39" s="47" t="s">
        <v>2383</v>
      </c>
      <c r="H39" s="47" t="str">
        <f>Tabelle_Abfrage_von_MS_Access_Database[[#This Row],[LLNo]]&amp;Tabelle_Abfrage_von_MS_Access_Database[[#This Row],[LLName]]</f>
        <v>B 100     Drautal Straße</v>
      </c>
    </row>
    <row r="40" spans="1:8" hidden="1" x14ac:dyDescent="0.2">
      <c r="A40" s="47">
        <v>906</v>
      </c>
      <c r="B40" s="47" t="s">
        <v>2359</v>
      </c>
      <c r="C40" s="47" t="s">
        <v>222</v>
      </c>
      <c r="D40" s="47">
        <v>110.74</v>
      </c>
      <c r="E40" s="47" t="s">
        <v>246</v>
      </c>
      <c r="F40" s="47" t="s">
        <v>2342</v>
      </c>
      <c r="G40" s="47" t="s">
        <v>2384</v>
      </c>
      <c r="H40" s="47" t="str">
        <f>Tabelle_Abfrage_von_MS_Access_Database[[#This Row],[LLNo]]&amp;Tabelle_Abfrage_von_MS_Access_Database[[#This Row],[LLName]]</f>
        <v>B 100     Drautal Straße</v>
      </c>
    </row>
    <row r="41" spans="1:8" hidden="1" x14ac:dyDescent="0.2">
      <c r="A41" s="47">
        <v>907</v>
      </c>
      <c r="B41" s="47" t="s">
        <v>2359</v>
      </c>
      <c r="C41" s="47" t="s">
        <v>222</v>
      </c>
      <c r="D41" s="47">
        <v>111.033</v>
      </c>
      <c r="E41" s="47" t="s">
        <v>247</v>
      </c>
      <c r="F41" s="47" t="s">
        <v>2342</v>
      </c>
      <c r="G41" s="47" t="s">
        <v>2385</v>
      </c>
      <c r="H41" s="47" t="str">
        <f>Tabelle_Abfrage_von_MS_Access_Database[[#This Row],[LLNo]]&amp;Tabelle_Abfrage_von_MS_Access_Database[[#This Row],[LLName]]</f>
        <v>B 100     Drautal Straße</v>
      </c>
    </row>
    <row r="42" spans="1:8" hidden="1" x14ac:dyDescent="0.2">
      <c r="A42" s="47">
        <v>909</v>
      </c>
      <c r="B42" s="47" t="s">
        <v>2359</v>
      </c>
      <c r="C42" s="47" t="s">
        <v>222</v>
      </c>
      <c r="D42" s="47">
        <v>114.58</v>
      </c>
      <c r="E42" s="47" t="s">
        <v>248</v>
      </c>
      <c r="F42" s="47" t="s">
        <v>2342</v>
      </c>
      <c r="G42" s="47" t="s">
        <v>2386</v>
      </c>
      <c r="H42" s="47" t="str">
        <f>Tabelle_Abfrage_von_MS_Access_Database[[#This Row],[LLNo]]&amp;Tabelle_Abfrage_von_MS_Access_Database[[#This Row],[LLName]]</f>
        <v>B 100     Drautal Straße</v>
      </c>
    </row>
    <row r="43" spans="1:8" hidden="1" x14ac:dyDescent="0.2">
      <c r="A43" s="47">
        <v>910</v>
      </c>
      <c r="B43" s="47" t="s">
        <v>2359</v>
      </c>
      <c r="C43" s="47" t="s">
        <v>222</v>
      </c>
      <c r="D43" s="47">
        <v>115.758</v>
      </c>
      <c r="E43" s="47" t="s">
        <v>249</v>
      </c>
      <c r="F43" s="47" t="s">
        <v>2342</v>
      </c>
      <c r="G43" s="47" t="s">
        <v>2387</v>
      </c>
      <c r="H43" s="47" t="str">
        <f>Tabelle_Abfrage_von_MS_Access_Database[[#This Row],[LLNo]]&amp;Tabelle_Abfrage_von_MS_Access_Database[[#This Row],[LLName]]</f>
        <v>B 100     Drautal Straße</v>
      </c>
    </row>
    <row r="44" spans="1:8" hidden="1" x14ac:dyDescent="0.2">
      <c r="A44" s="47">
        <v>911</v>
      </c>
      <c r="B44" s="47" t="s">
        <v>2359</v>
      </c>
      <c r="C44" s="47" t="s">
        <v>222</v>
      </c>
      <c r="D44" s="47">
        <v>117.04900000000001</v>
      </c>
      <c r="E44" s="47" t="s">
        <v>250</v>
      </c>
      <c r="F44" s="47" t="s">
        <v>2342</v>
      </c>
      <c r="G44" s="47" t="s">
        <v>2388</v>
      </c>
      <c r="H44" s="47" t="str">
        <f>Tabelle_Abfrage_von_MS_Access_Database[[#This Row],[LLNo]]&amp;Tabelle_Abfrage_von_MS_Access_Database[[#This Row],[LLName]]</f>
        <v>B 100     Drautal Straße</v>
      </c>
    </row>
    <row r="45" spans="1:8" hidden="1" x14ac:dyDescent="0.2">
      <c r="A45" s="47">
        <v>912</v>
      </c>
      <c r="B45" s="47" t="s">
        <v>2359</v>
      </c>
      <c r="C45" s="47" t="s">
        <v>222</v>
      </c>
      <c r="D45" s="47">
        <v>119.003</v>
      </c>
      <c r="E45" s="47" t="s">
        <v>251</v>
      </c>
      <c r="F45" s="47" t="s">
        <v>2342</v>
      </c>
      <c r="G45" s="47" t="s">
        <v>2389</v>
      </c>
      <c r="H45" s="47" t="str">
        <f>Tabelle_Abfrage_von_MS_Access_Database[[#This Row],[LLNo]]&amp;Tabelle_Abfrage_von_MS_Access_Database[[#This Row],[LLName]]</f>
        <v>B 100     Drautal Straße</v>
      </c>
    </row>
    <row r="46" spans="1:8" hidden="1" x14ac:dyDescent="0.2">
      <c r="A46" s="47">
        <v>913</v>
      </c>
      <c r="B46" s="47" t="s">
        <v>2359</v>
      </c>
      <c r="C46" s="47" t="s">
        <v>222</v>
      </c>
      <c r="D46" s="47">
        <v>119.241</v>
      </c>
      <c r="E46" s="47" t="s">
        <v>252</v>
      </c>
      <c r="F46" s="47" t="s">
        <v>2342</v>
      </c>
      <c r="G46" s="47" t="s">
        <v>2390</v>
      </c>
      <c r="H46" s="47" t="str">
        <f>Tabelle_Abfrage_von_MS_Access_Database[[#This Row],[LLNo]]&amp;Tabelle_Abfrage_von_MS_Access_Database[[#This Row],[LLName]]</f>
        <v>B 100     Drautal Straße</v>
      </c>
    </row>
    <row r="47" spans="1:8" hidden="1" x14ac:dyDescent="0.2">
      <c r="A47" s="47">
        <v>914</v>
      </c>
      <c r="B47" s="47" t="s">
        <v>2359</v>
      </c>
      <c r="C47" s="47" t="s">
        <v>222</v>
      </c>
      <c r="D47" s="47">
        <v>123.86799999999999</v>
      </c>
      <c r="E47" s="47" t="s">
        <v>253</v>
      </c>
      <c r="F47" s="47" t="s">
        <v>2342</v>
      </c>
      <c r="G47" s="47" t="s">
        <v>2391</v>
      </c>
      <c r="H47" s="47" t="str">
        <f>Tabelle_Abfrage_von_MS_Access_Database[[#This Row],[LLNo]]&amp;Tabelle_Abfrage_von_MS_Access_Database[[#This Row],[LLName]]</f>
        <v>B 100     Drautal Straße</v>
      </c>
    </row>
    <row r="48" spans="1:8" hidden="1" x14ac:dyDescent="0.2">
      <c r="A48" s="47">
        <v>916</v>
      </c>
      <c r="B48" s="47" t="s">
        <v>2359</v>
      </c>
      <c r="C48" s="47" t="s">
        <v>222</v>
      </c>
      <c r="D48" s="47">
        <v>125.631</v>
      </c>
      <c r="E48" s="47" t="s">
        <v>254</v>
      </c>
      <c r="F48" s="47" t="s">
        <v>2342</v>
      </c>
      <c r="G48" s="47" t="s">
        <v>2392</v>
      </c>
      <c r="H48" s="47" t="str">
        <f>Tabelle_Abfrage_von_MS_Access_Database[[#This Row],[LLNo]]&amp;Tabelle_Abfrage_von_MS_Access_Database[[#This Row],[LLName]]</f>
        <v>B 100     Drautal Straße</v>
      </c>
    </row>
    <row r="49" spans="1:8" hidden="1" x14ac:dyDescent="0.2">
      <c r="A49" s="47">
        <v>917</v>
      </c>
      <c r="B49" s="47" t="s">
        <v>2359</v>
      </c>
      <c r="C49" s="47" t="s">
        <v>222</v>
      </c>
      <c r="D49" s="47">
        <v>127.41</v>
      </c>
      <c r="E49" s="47" t="s">
        <v>255</v>
      </c>
      <c r="F49" s="47" t="s">
        <v>2342</v>
      </c>
      <c r="G49" s="47" t="s">
        <v>2393</v>
      </c>
      <c r="H49" s="47" t="str">
        <f>Tabelle_Abfrage_von_MS_Access_Database[[#This Row],[LLNo]]&amp;Tabelle_Abfrage_von_MS_Access_Database[[#This Row],[LLName]]</f>
        <v>B 100     Drautal Straße</v>
      </c>
    </row>
    <row r="50" spans="1:8" hidden="1" x14ac:dyDescent="0.2">
      <c r="A50" s="47">
        <v>2374</v>
      </c>
      <c r="B50" s="47" t="s">
        <v>2359</v>
      </c>
      <c r="C50" s="47" t="s">
        <v>222</v>
      </c>
      <c r="D50" s="47">
        <v>129.61600000000001</v>
      </c>
      <c r="E50" s="47" t="s">
        <v>256</v>
      </c>
      <c r="F50" s="47" t="s">
        <v>209</v>
      </c>
      <c r="G50" s="47" t="s">
        <v>2394</v>
      </c>
      <c r="H50" s="47" t="str">
        <f>Tabelle_Abfrage_von_MS_Access_Database[[#This Row],[LLNo]]&amp;Tabelle_Abfrage_von_MS_Access_Database[[#This Row],[LLName]]</f>
        <v>B 100     Drautal Straße</v>
      </c>
    </row>
    <row r="51" spans="1:8" hidden="1" x14ac:dyDescent="0.2">
      <c r="A51" s="47">
        <v>2375</v>
      </c>
      <c r="B51" s="47" t="s">
        <v>2359</v>
      </c>
      <c r="C51" s="47" t="s">
        <v>222</v>
      </c>
      <c r="D51" s="47">
        <v>129.77099999999999</v>
      </c>
      <c r="E51" s="47" t="s">
        <v>257</v>
      </c>
      <c r="F51" s="47" t="s">
        <v>2342</v>
      </c>
      <c r="G51" s="47" t="s">
        <v>2395</v>
      </c>
      <c r="H51" s="47" t="str">
        <f>Tabelle_Abfrage_von_MS_Access_Database[[#This Row],[LLNo]]&amp;Tabelle_Abfrage_von_MS_Access_Database[[#This Row],[LLName]]</f>
        <v>B 100     Drautal Straße</v>
      </c>
    </row>
    <row r="52" spans="1:8" hidden="1" x14ac:dyDescent="0.2">
      <c r="A52" s="47">
        <v>2431</v>
      </c>
      <c r="B52" s="47" t="s">
        <v>2359</v>
      </c>
      <c r="C52" s="47" t="s">
        <v>222</v>
      </c>
      <c r="D52" s="47">
        <v>130.37</v>
      </c>
      <c r="E52" s="47" t="s">
        <v>258</v>
      </c>
      <c r="F52" s="47" t="s">
        <v>2342</v>
      </c>
      <c r="G52" s="47" t="s">
        <v>2396</v>
      </c>
      <c r="H52" s="47" t="str">
        <f>Tabelle_Abfrage_von_MS_Access_Database[[#This Row],[LLNo]]&amp;Tabelle_Abfrage_von_MS_Access_Database[[#This Row],[LLName]]</f>
        <v>B 100     Drautal Straße</v>
      </c>
    </row>
    <row r="53" spans="1:8" hidden="1" x14ac:dyDescent="0.2">
      <c r="A53" s="47">
        <v>2432</v>
      </c>
      <c r="B53" s="47" t="s">
        <v>2359</v>
      </c>
      <c r="C53" s="47" t="s">
        <v>222</v>
      </c>
      <c r="D53" s="47">
        <v>130.47</v>
      </c>
      <c r="E53" s="47" t="s">
        <v>259</v>
      </c>
      <c r="F53" s="47" t="s">
        <v>2342</v>
      </c>
      <c r="G53" s="47" t="s">
        <v>2397</v>
      </c>
      <c r="H53" s="47" t="str">
        <f>Tabelle_Abfrage_von_MS_Access_Database[[#This Row],[LLNo]]&amp;Tabelle_Abfrage_von_MS_Access_Database[[#This Row],[LLName]]</f>
        <v>B 100     Drautal Straße</v>
      </c>
    </row>
    <row r="54" spans="1:8" hidden="1" x14ac:dyDescent="0.2">
      <c r="A54" s="47">
        <v>2434</v>
      </c>
      <c r="B54" s="47" t="s">
        <v>2359</v>
      </c>
      <c r="C54" s="47" t="s">
        <v>222</v>
      </c>
      <c r="D54" s="47">
        <v>130.9</v>
      </c>
      <c r="E54" s="47" t="s">
        <v>260</v>
      </c>
      <c r="F54" s="47" t="s">
        <v>2342</v>
      </c>
      <c r="G54" s="47" t="s">
        <v>2398</v>
      </c>
      <c r="H54" s="47" t="str">
        <f>Tabelle_Abfrage_von_MS_Access_Database[[#This Row],[LLNo]]&amp;Tabelle_Abfrage_von_MS_Access_Database[[#This Row],[LLName]]</f>
        <v>B 100     Drautal Straße</v>
      </c>
    </row>
    <row r="55" spans="1:8" hidden="1" x14ac:dyDescent="0.2">
      <c r="A55" s="47">
        <v>2435</v>
      </c>
      <c r="B55" s="47" t="s">
        <v>2359</v>
      </c>
      <c r="C55" s="47" t="s">
        <v>222</v>
      </c>
      <c r="D55" s="47">
        <v>131.06</v>
      </c>
      <c r="E55" s="47" t="s">
        <v>261</v>
      </c>
      <c r="F55" s="47" t="s">
        <v>2342</v>
      </c>
      <c r="G55" s="47" t="s">
        <v>2399</v>
      </c>
      <c r="H55" s="47" t="str">
        <f>Tabelle_Abfrage_von_MS_Access_Database[[#This Row],[LLNo]]&amp;Tabelle_Abfrage_von_MS_Access_Database[[#This Row],[LLName]]</f>
        <v>B 100     Drautal Straße</v>
      </c>
    </row>
    <row r="56" spans="1:8" hidden="1" x14ac:dyDescent="0.2">
      <c r="A56" s="47">
        <v>920</v>
      </c>
      <c r="B56" s="47" t="s">
        <v>2359</v>
      </c>
      <c r="C56" s="47" t="s">
        <v>222</v>
      </c>
      <c r="D56" s="47">
        <v>131.80000000000001</v>
      </c>
      <c r="E56" s="47" t="s">
        <v>262</v>
      </c>
      <c r="F56" s="47" t="s">
        <v>2342</v>
      </c>
      <c r="G56" s="47" t="s">
        <v>2400</v>
      </c>
      <c r="H56" s="47" t="str">
        <f>Tabelle_Abfrage_von_MS_Access_Database[[#This Row],[LLNo]]&amp;Tabelle_Abfrage_von_MS_Access_Database[[#This Row],[LLName]]</f>
        <v>B 100     Drautal Straße</v>
      </c>
    </row>
    <row r="57" spans="1:8" hidden="1" x14ac:dyDescent="0.2">
      <c r="A57" s="47">
        <v>921</v>
      </c>
      <c r="B57" s="47" t="s">
        <v>2359</v>
      </c>
      <c r="C57" s="47" t="s">
        <v>222</v>
      </c>
      <c r="D57" s="47">
        <v>133.15</v>
      </c>
      <c r="E57" s="47" t="s">
        <v>263</v>
      </c>
      <c r="F57" s="47" t="s">
        <v>2342</v>
      </c>
      <c r="G57" s="47" t="s">
        <v>2401</v>
      </c>
      <c r="H57" s="47" t="str">
        <f>Tabelle_Abfrage_von_MS_Access_Database[[#This Row],[LLNo]]&amp;Tabelle_Abfrage_von_MS_Access_Database[[#This Row],[LLName]]</f>
        <v>B 100     Drautal Straße</v>
      </c>
    </row>
    <row r="58" spans="1:8" hidden="1" x14ac:dyDescent="0.2">
      <c r="A58" s="47">
        <v>922</v>
      </c>
      <c r="B58" s="47" t="s">
        <v>2359</v>
      </c>
      <c r="C58" s="47" t="s">
        <v>222</v>
      </c>
      <c r="D58" s="47">
        <v>134.85</v>
      </c>
      <c r="E58" s="47" t="s">
        <v>264</v>
      </c>
      <c r="F58" s="47" t="s">
        <v>2342</v>
      </c>
      <c r="G58" s="47" t="s">
        <v>2402</v>
      </c>
      <c r="H58" s="47" t="str">
        <f>Tabelle_Abfrage_von_MS_Access_Database[[#This Row],[LLNo]]&amp;Tabelle_Abfrage_von_MS_Access_Database[[#This Row],[LLName]]</f>
        <v>B 100     Drautal Straße</v>
      </c>
    </row>
    <row r="59" spans="1:8" hidden="1" x14ac:dyDescent="0.2">
      <c r="A59" s="47">
        <v>923</v>
      </c>
      <c r="B59" s="47" t="s">
        <v>2359</v>
      </c>
      <c r="C59" s="47" t="s">
        <v>222</v>
      </c>
      <c r="D59" s="47">
        <v>137.161</v>
      </c>
      <c r="E59" s="47" t="s">
        <v>265</v>
      </c>
      <c r="F59" s="47" t="s">
        <v>2342</v>
      </c>
      <c r="G59" s="47" t="s">
        <v>2403</v>
      </c>
      <c r="H59" s="47" t="str">
        <f>Tabelle_Abfrage_von_MS_Access_Database[[#This Row],[LLNo]]&amp;Tabelle_Abfrage_von_MS_Access_Database[[#This Row],[LLName]]</f>
        <v>B 100     Drautal Straße</v>
      </c>
    </row>
    <row r="60" spans="1:8" hidden="1" x14ac:dyDescent="0.2">
      <c r="A60" s="47">
        <v>2236</v>
      </c>
      <c r="B60" s="47" t="s">
        <v>2359</v>
      </c>
      <c r="C60" s="47" t="s">
        <v>222</v>
      </c>
      <c r="D60" s="47">
        <v>137.5</v>
      </c>
      <c r="E60" s="47" t="s">
        <v>266</v>
      </c>
      <c r="F60" s="47" t="s">
        <v>2342</v>
      </c>
      <c r="G60" s="47" t="s">
        <v>2404</v>
      </c>
      <c r="H60" s="47" t="str">
        <f>Tabelle_Abfrage_von_MS_Access_Database[[#This Row],[LLNo]]&amp;Tabelle_Abfrage_von_MS_Access_Database[[#This Row],[LLName]]</f>
        <v>B 100     Drautal Straße</v>
      </c>
    </row>
    <row r="61" spans="1:8" hidden="1" x14ac:dyDescent="0.2">
      <c r="A61" s="47">
        <v>924</v>
      </c>
      <c r="B61" s="47" t="s">
        <v>2359</v>
      </c>
      <c r="C61" s="47" t="s">
        <v>222</v>
      </c>
      <c r="D61" s="47">
        <v>140.68799999999999</v>
      </c>
      <c r="E61" s="47" t="s">
        <v>267</v>
      </c>
      <c r="F61" s="47" t="s">
        <v>2342</v>
      </c>
      <c r="G61" s="47" t="s">
        <v>2405</v>
      </c>
      <c r="H61" s="47" t="str">
        <f>Tabelle_Abfrage_von_MS_Access_Database[[#This Row],[LLNo]]&amp;Tabelle_Abfrage_von_MS_Access_Database[[#This Row],[LLName]]</f>
        <v>B 100     Drautal Straße</v>
      </c>
    </row>
    <row r="62" spans="1:8" hidden="1" x14ac:dyDescent="0.2">
      <c r="A62" s="47">
        <v>925</v>
      </c>
      <c r="B62" s="47" t="s">
        <v>2359</v>
      </c>
      <c r="C62" s="47" t="s">
        <v>222</v>
      </c>
      <c r="D62" s="47">
        <v>140.749</v>
      </c>
      <c r="E62" s="47" t="s">
        <v>268</v>
      </c>
      <c r="F62" s="47" t="s">
        <v>2342</v>
      </c>
      <c r="G62" s="47" t="s">
        <v>2406</v>
      </c>
      <c r="H62" s="47" t="str">
        <f>Tabelle_Abfrage_von_MS_Access_Database[[#This Row],[LLNo]]&amp;Tabelle_Abfrage_von_MS_Access_Database[[#This Row],[LLName]]</f>
        <v>B 100     Drautal Straße</v>
      </c>
    </row>
    <row r="63" spans="1:8" hidden="1" x14ac:dyDescent="0.2">
      <c r="A63" s="47">
        <v>2540</v>
      </c>
      <c r="B63" s="47" t="s">
        <v>2359</v>
      </c>
      <c r="C63" s="47" t="s">
        <v>222</v>
      </c>
      <c r="D63" s="47">
        <v>140.77000000000001</v>
      </c>
      <c r="E63" s="47" t="s">
        <v>269</v>
      </c>
      <c r="F63" s="47" t="s">
        <v>2342</v>
      </c>
      <c r="G63" s="47" t="s">
        <v>2407</v>
      </c>
      <c r="H63" s="47" t="str">
        <f>Tabelle_Abfrage_von_MS_Access_Database[[#This Row],[LLNo]]&amp;Tabelle_Abfrage_von_MS_Access_Database[[#This Row],[LLName]]</f>
        <v>B 100     Drautal Straße</v>
      </c>
    </row>
    <row r="64" spans="1:8" hidden="1" x14ac:dyDescent="0.2">
      <c r="A64" s="47">
        <v>926</v>
      </c>
      <c r="B64" s="47" t="s">
        <v>2359</v>
      </c>
      <c r="C64" s="47" t="s">
        <v>222</v>
      </c>
      <c r="D64" s="47">
        <v>142.01</v>
      </c>
      <c r="E64" s="47" t="s">
        <v>270</v>
      </c>
      <c r="F64" s="47" t="s">
        <v>2342</v>
      </c>
      <c r="G64" s="47" t="s">
        <v>2408</v>
      </c>
      <c r="H64" s="47" t="str">
        <f>Tabelle_Abfrage_von_MS_Access_Database[[#This Row],[LLNo]]&amp;Tabelle_Abfrage_von_MS_Access_Database[[#This Row],[LLName]]</f>
        <v>B 100     Drautal Straße</v>
      </c>
    </row>
    <row r="65" spans="1:8" hidden="1" x14ac:dyDescent="0.2">
      <c r="A65" s="47">
        <v>9007</v>
      </c>
      <c r="B65" s="47" t="s">
        <v>2409</v>
      </c>
      <c r="C65" s="47" t="s">
        <v>271</v>
      </c>
      <c r="E65" s="47" t="s">
        <v>272</v>
      </c>
      <c r="F65" s="47" t="s">
        <v>2410</v>
      </c>
      <c r="G65" s="47" t="s">
        <v>2411</v>
      </c>
      <c r="H65" s="47" t="str">
        <f>Tabelle_Abfrage_von_MS_Access_Database[[#This Row],[LLNo]]&amp;Tabelle_Abfrage_von_MS_Access_Database[[#This Row],[LLName]]</f>
        <v>B 107     Großglockner Straße</v>
      </c>
    </row>
    <row r="66" spans="1:8" hidden="1" x14ac:dyDescent="0.2">
      <c r="A66" s="47">
        <v>927</v>
      </c>
      <c r="B66" s="47" t="s">
        <v>2409</v>
      </c>
      <c r="C66" s="47" t="s">
        <v>271</v>
      </c>
      <c r="D66" s="47">
        <v>28.948</v>
      </c>
      <c r="E66" s="47" t="s">
        <v>273</v>
      </c>
      <c r="F66" s="47" t="s">
        <v>2342</v>
      </c>
      <c r="G66" s="47" t="s">
        <v>2412</v>
      </c>
      <c r="H66" s="47" t="str">
        <f>Tabelle_Abfrage_von_MS_Access_Database[[#This Row],[LLNo]]&amp;Tabelle_Abfrage_von_MS_Access_Database[[#This Row],[LLName]]</f>
        <v>B 107     Großglockner Straße</v>
      </c>
    </row>
    <row r="67" spans="1:8" hidden="1" x14ac:dyDescent="0.2">
      <c r="A67" s="47">
        <v>928</v>
      </c>
      <c r="B67" s="47" t="s">
        <v>2409</v>
      </c>
      <c r="C67" s="47" t="s">
        <v>271</v>
      </c>
      <c r="D67" s="47">
        <v>31.39</v>
      </c>
      <c r="E67" s="47" t="s">
        <v>274</v>
      </c>
      <c r="F67" s="47" t="s">
        <v>2342</v>
      </c>
      <c r="G67" s="47" t="s">
        <v>2413</v>
      </c>
      <c r="H67" s="47" t="str">
        <f>Tabelle_Abfrage_von_MS_Access_Database[[#This Row],[LLNo]]&amp;Tabelle_Abfrage_von_MS_Access_Database[[#This Row],[LLName]]</f>
        <v>B 107     Großglockner Straße</v>
      </c>
    </row>
    <row r="68" spans="1:8" hidden="1" x14ac:dyDescent="0.2">
      <c r="A68" s="47">
        <v>929</v>
      </c>
      <c r="B68" s="47" t="s">
        <v>2409</v>
      </c>
      <c r="C68" s="47" t="s">
        <v>271</v>
      </c>
      <c r="D68" s="47">
        <v>32.575000000000003</v>
      </c>
      <c r="E68" s="47" t="s">
        <v>275</v>
      </c>
      <c r="F68" s="47" t="s">
        <v>2342</v>
      </c>
      <c r="G68" s="47" t="s">
        <v>2414</v>
      </c>
      <c r="H68" s="47" t="str">
        <f>Tabelle_Abfrage_von_MS_Access_Database[[#This Row],[LLNo]]&amp;Tabelle_Abfrage_von_MS_Access_Database[[#This Row],[LLName]]</f>
        <v>B 107     Großglockner Straße</v>
      </c>
    </row>
    <row r="69" spans="1:8" hidden="1" x14ac:dyDescent="0.2">
      <c r="A69" s="47">
        <v>930</v>
      </c>
      <c r="B69" s="47" t="s">
        <v>2409</v>
      </c>
      <c r="C69" s="47" t="s">
        <v>271</v>
      </c>
      <c r="D69" s="47">
        <v>32.588000000000001</v>
      </c>
      <c r="E69" s="47" t="s">
        <v>276</v>
      </c>
      <c r="F69" s="47" t="s">
        <v>2342</v>
      </c>
      <c r="G69" s="47" t="s">
        <v>2415</v>
      </c>
      <c r="H69" s="47" t="str">
        <f>Tabelle_Abfrage_von_MS_Access_Database[[#This Row],[LLNo]]&amp;Tabelle_Abfrage_von_MS_Access_Database[[#This Row],[LLName]]</f>
        <v>B 107     Großglockner Straße</v>
      </c>
    </row>
    <row r="70" spans="1:8" hidden="1" x14ac:dyDescent="0.2">
      <c r="A70" s="47">
        <v>931</v>
      </c>
      <c r="B70" s="47" t="s">
        <v>2409</v>
      </c>
      <c r="C70" s="47" t="s">
        <v>271</v>
      </c>
      <c r="D70" s="47">
        <v>33.563000000000002</v>
      </c>
      <c r="E70" s="47" t="s">
        <v>277</v>
      </c>
      <c r="F70" s="47" t="s">
        <v>2342</v>
      </c>
      <c r="G70" s="47" t="s">
        <v>2416</v>
      </c>
      <c r="H70" s="47" t="str">
        <f>Tabelle_Abfrage_von_MS_Access_Database[[#This Row],[LLNo]]&amp;Tabelle_Abfrage_von_MS_Access_Database[[#This Row],[LLName]]</f>
        <v>B 107     Großglockner Straße</v>
      </c>
    </row>
    <row r="71" spans="1:8" hidden="1" x14ac:dyDescent="0.2">
      <c r="A71" s="47">
        <v>932</v>
      </c>
      <c r="B71" s="47" t="s">
        <v>2409</v>
      </c>
      <c r="C71" s="47" t="s">
        <v>271</v>
      </c>
      <c r="D71" s="47">
        <v>34.133000000000003</v>
      </c>
      <c r="E71" s="47" t="s">
        <v>278</v>
      </c>
      <c r="F71" s="47" t="s">
        <v>2342</v>
      </c>
      <c r="G71" s="47" t="s">
        <v>2417</v>
      </c>
      <c r="H71" s="47" t="str">
        <f>Tabelle_Abfrage_von_MS_Access_Database[[#This Row],[LLNo]]&amp;Tabelle_Abfrage_von_MS_Access_Database[[#This Row],[LLName]]</f>
        <v>B 107     Großglockner Straße</v>
      </c>
    </row>
    <row r="72" spans="1:8" hidden="1" x14ac:dyDescent="0.2">
      <c r="A72" s="47">
        <v>933</v>
      </c>
      <c r="B72" s="47" t="s">
        <v>2418</v>
      </c>
      <c r="C72" s="47" t="s">
        <v>279</v>
      </c>
      <c r="D72" s="47">
        <v>0.214</v>
      </c>
      <c r="E72" s="47" t="s">
        <v>280</v>
      </c>
      <c r="F72" s="47" t="s">
        <v>2342</v>
      </c>
      <c r="G72" s="47" t="s">
        <v>2419</v>
      </c>
      <c r="H72" s="47" t="str">
        <f>Tabelle_Abfrage_von_MS_Access_Database[[#This Row],[LLNo]]&amp;Tabelle_Abfrage_von_MS_Access_Database[[#This Row],[LLName]]</f>
        <v>B 107a    Großglocknerstraße, (Abzweigung Lienz)</v>
      </c>
    </row>
    <row r="73" spans="1:8" hidden="1" x14ac:dyDescent="0.2">
      <c r="A73" s="47">
        <v>934</v>
      </c>
      <c r="B73" s="47" t="s">
        <v>2418</v>
      </c>
      <c r="C73" s="47" t="s">
        <v>279</v>
      </c>
      <c r="D73" s="47">
        <v>0.307</v>
      </c>
      <c r="E73" s="47" t="s">
        <v>281</v>
      </c>
      <c r="F73" s="47" t="s">
        <v>2342</v>
      </c>
      <c r="G73" s="47" t="s">
        <v>2420</v>
      </c>
      <c r="H73" s="47" t="str">
        <f>Tabelle_Abfrage_von_MS_Access_Database[[#This Row],[LLNo]]&amp;Tabelle_Abfrage_von_MS_Access_Database[[#This Row],[LLName]]</f>
        <v>B 107a    Großglocknerstraße, (Abzweigung Lienz)</v>
      </c>
    </row>
    <row r="74" spans="1:8" hidden="1" x14ac:dyDescent="0.2">
      <c r="A74" s="47">
        <v>935</v>
      </c>
      <c r="B74" s="47" t="s">
        <v>2418</v>
      </c>
      <c r="C74" s="47" t="s">
        <v>279</v>
      </c>
      <c r="D74" s="47">
        <v>0.51300000000000001</v>
      </c>
      <c r="E74" s="47" t="s">
        <v>282</v>
      </c>
      <c r="F74" s="47" t="s">
        <v>2342</v>
      </c>
      <c r="G74" s="47" t="s">
        <v>2421</v>
      </c>
      <c r="H74" s="47" t="str">
        <f>Tabelle_Abfrage_von_MS_Access_Database[[#This Row],[LLNo]]&amp;Tabelle_Abfrage_von_MS_Access_Database[[#This Row],[LLName]]</f>
        <v>B 107a    Großglocknerstraße, (Abzweigung Lienz)</v>
      </c>
    </row>
    <row r="75" spans="1:8" hidden="1" x14ac:dyDescent="0.2">
      <c r="A75" s="47">
        <v>936</v>
      </c>
      <c r="B75" s="47" t="s">
        <v>2418</v>
      </c>
      <c r="C75" s="47" t="s">
        <v>279</v>
      </c>
      <c r="D75" s="47">
        <v>0.871</v>
      </c>
      <c r="E75" s="47" t="s">
        <v>283</v>
      </c>
      <c r="F75" s="47" t="s">
        <v>2342</v>
      </c>
      <c r="G75" s="47" t="s">
        <v>2422</v>
      </c>
      <c r="H75" s="47" t="str">
        <f>Tabelle_Abfrage_von_MS_Access_Database[[#This Row],[LLNo]]&amp;Tabelle_Abfrage_von_MS_Access_Database[[#This Row],[LLName]]</f>
        <v>B 107a    Großglocknerstraße, (Abzweigung Lienz)</v>
      </c>
    </row>
    <row r="76" spans="1:8" hidden="1" x14ac:dyDescent="0.2">
      <c r="A76" s="47">
        <v>2234</v>
      </c>
      <c r="B76" s="47" t="s">
        <v>2423</v>
      </c>
      <c r="C76" s="47" t="s">
        <v>284</v>
      </c>
      <c r="D76" s="47">
        <v>0.81200000000000006</v>
      </c>
      <c r="E76" s="47" t="s">
        <v>285</v>
      </c>
      <c r="F76" s="47" t="s">
        <v>2342</v>
      </c>
      <c r="G76" s="47" t="s">
        <v>2424</v>
      </c>
      <c r="H76" s="47" t="str">
        <f>Tabelle_Abfrage_von_MS_Access_Database[[#This Row],[LLNo]]&amp;Tabelle_Abfrage_von_MS_Access_Database[[#This Row],[LLName]]</f>
        <v>B 108     Felbertauernstraße</v>
      </c>
    </row>
    <row r="77" spans="1:8" hidden="1" x14ac:dyDescent="0.2">
      <c r="A77" s="47">
        <v>937</v>
      </c>
      <c r="B77" s="47" t="s">
        <v>2423</v>
      </c>
      <c r="C77" s="47" t="s">
        <v>284</v>
      </c>
      <c r="D77" s="47">
        <v>0.873</v>
      </c>
      <c r="E77" s="47" t="s">
        <v>286</v>
      </c>
      <c r="F77" s="47" t="s">
        <v>2342</v>
      </c>
      <c r="G77" s="47" t="s">
        <v>2425</v>
      </c>
      <c r="H77" s="47" t="str">
        <f>Tabelle_Abfrage_von_MS_Access_Database[[#This Row],[LLNo]]&amp;Tabelle_Abfrage_von_MS_Access_Database[[#This Row],[LLName]]</f>
        <v>B 108     Felbertauernstraße</v>
      </c>
    </row>
    <row r="78" spans="1:8" hidden="1" x14ac:dyDescent="0.2">
      <c r="A78" s="47">
        <v>938</v>
      </c>
      <c r="B78" s="47" t="s">
        <v>2423</v>
      </c>
      <c r="C78" s="47" t="s">
        <v>284</v>
      </c>
      <c r="D78" s="47">
        <v>2.5110000000000001</v>
      </c>
      <c r="E78" s="47" t="s">
        <v>287</v>
      </c>
      <c r="F78" s="47" t="s">
        <v>2342</v>
      </c>
      <c r="G78" s="47" t="s">
        <v>2426</v>
      </c>
      <c r="H78" s="47" t="str">
        <f>Tabelle_Abfrage_von_MS_Access_Database[[#This Row],[LLNo]]&amp;Tabelle_Abfrage_von_MS_Access_Database[[#This Row],[LLName]]</f>
        <v>B 108     Felbertauernstraße</v>
      </c>
    </row>
    <row r="79" spans="1:8" hidden="1" x14ac:dyDescent="0.2">
      <c r="A79" s="47">
        <v>939</v>
      </c>
      <c r="B79" s="47" t="s">
        <v>2423</v>
      </c>
      <c r="C79" s="47" t="s">
        <v>284</v>
      </c>
      <c r="D79" s="47">
        <v>2.6179999999999999</v>
      </c>
      <c r="E79" s="47" t="s">
        <v>288</v>
      </c>
      <c r="F79" s="47" t="s">
        <v>2342</v>
      </c>
      <c r="G79" s="47" t="s">
        <v>2427</v>
      </c>
      <c r="H79" s="47" t="str">
        <f>Tabelle_Abfrage_von_MS_Access_Database[[#This Row],[LLNo]]&amp;Tabelle_Abfrage_von_MS_Access_Database[[#This Row],[LLName]]</f>
        <v>B 108     Felbertauernstraße</v>
      </c>
    </row>
    <row r="80" spans="1:8" hidden="1" x14ac:dyDescent="0.2">
      <c r="A80" s="47">
        <v>941</v>
      </c>
      <c r="B80" s="47" t="s">
        <v>2423</v>
      </c>
      <c r="C80" s="47" t="s">
        <v>284</v>
      </c>
      <c r="D80" s="47">
        <v>2.8849999999999998</v>
      </c>
      <c r="E80" s="47" t="s">
        <v>289</v>
      </c>
      <c r="F80" s="47" t="s">
        <v>2342</v>
      </c>
      <c r="G80" s="47" t="s">
        <v>2428</v>
      </c>
      <c r="H80" s="47" t="str">
        <f>Tabelle_Abfrage_von_MS_Access_Database[[#This Row],[LLNo]]&amp;Tabelle_Abfrage_von_MS_Access_Database[[#This Row],[LLName]]</f>
        <v>B 108     Felbertauernstraße</v>
      </c>
    </row>
    <row r="81" spans="1:8" hidden="1" x14ac:dyDescent="0.2">
      <c r="A81" s="47">
        <v>942</v>
      </c>
      <c r="B81" s="47" t="s">
        <v>2423</v>
      </c>
      <c r="C81" s="47" t="s">
        <v>284</v>
      </c>
      <c r="D81" s="47">
        <v>4.6980000000000004</v>
      </c>
      <c r="E81" s="47" t="s">
        <v>290</v>
      </c>
      <c r="F81" s="47" t="s">
        <v>2342</v>
      </c>
      <c r="G81" s="47" t="s">
        <v>2429</v>
      </c>
      <c r="H81" s="47" t="str">
        <f>Tabelle_Abfrage_von_MS_Access_Database[[#This Row],[LLNo]]&amp;Tabelle_Abfrage_von_MS_Access_Database[[#This Row],[LLName]]</f>
        <v>B 108     Felbertauernstraße</v>
      </c>
    </row>
    <row r="82" spans="1:8" hidden="1" x14ac:dyDescent="0.2">
      <c r="A82" s="47">
        <v>943</v>
      </c>
      <c r="B82" s="47" t="s">
        <v>2423</v>
      </c>
      <c r="C82" s="47" t="s">
        <v>284</v>
      </c>
      <c r="D82" s="47">
        <v>6.5830000000000002</v>
      </c>
      <c r="E82" s="47" t="s">
        <v>291</v>
      </c>
      <c r="F82" s="47" t="s">
        <v>2342</v>
      </c>
      <c r="G82" s="47" t="s">
        <v>2430</v>
      </c>
      <c r="H82" s="47" t="str">
        <f>Tabelle_Abfrage_von_MS_Access_Database[[#This Row],[LLNo]]&amp;Tabelle_Abfrage_von_MS_Access_Database[[#This Row],[LLName]]</f>
        <v>B 108     Felbertauernstraße</v>
      </c>
    </row>
    <row r="83" spans="1:8" hidden="1" x14ac:dyDescent="0.2">
      <c r="A83" s="47">
        <v>944</v>
      </c>
      <c r="B83" s="47" t="s">
        <v>2423</v>
      </c>
      <c r="C83" s="47" t="s">
        <v>284</v>
      </c>
      <c r="D83" s="47">
        <v>7.0090000000000003</v>
      </c>
      <c r="E83" s="47" t="s">
        <v>292</v>
      </c>
      <c r="F83" s="47" t="s">
        <v>2342</v>
      </c>
      <c r="G83" s="47" t="s">
        <v>2431</v>
      </c>
      <c r="H83" s="47" t="str">
        <f>Tabelle_Abfrage_von_MS_Access_Database[[#This Row],[LLNo]]&amp;Tabelle_Abfrage_von_MS_Access_Database[[#This Row],[LLName]]</f>
        <v>B 108     Felbertauernstraße</v>
      </c>
    </row>
    <row r="84" spans="1:8" hidden="1" x14ac:dyDescent="0.2">
      <c r="A84" s="47">
        <v>945</v>
      </c>
      <c r="B84" s="47" t="s">
        <v>2423</v>
      </c>
      <c r="C84" s="47" t="s">
        <v>284</v>
      </c>
      <c r="D84" s="47">
        <v>7.2290000000000001</v>
      </c>
      <c r="E84" s="47" t="s">
        <v>293</v>
      </c>
      <c r="F84" s="47" t="s">
        <v>2342</v>
      </c>
      <c r="G84" s="47" t="s">
        <v>2432</v>
      </c>
      <c r="H84" s="47" t="str">
        <f>Tabelle_Abfrage_von_MS_Access_Database[[#This Row],[LLNo]]&amp;Tabelle_Abfrage_von_MS_Access_Database[[#This Row],[LLName]]</f>
        <v>B 108     Felbertauernstraße</v>
      </c>
    </row>
    <row r="85" spans="1:8" hidden="1" x14ac:dyDescent="0.2">
      <c r="A85" s="47">
        <v>946</v>
      </c>
      <c r="B85" s="47" t="s">
        <v>2423</v>
      </c>
      <c r="C85" s="47" t="s">
        <v>284</v>
      </c>
      <c r="D85" s="47">
        <v>7.375</v>
      </c>
      <c r="E85" s="47" t="s">
        <v>294</v>
      </c>
      <c r="F85" s="47" t="s">
        <v>2342</v>
      </c>
      <c r="G85" s="47" t="s">
        <v>2433</v>
      </c>
      <c r="H85" s="47" t="str">
        <f>Tabelle_Abfrage_von_MS_Access_Database[[#This Row],[LLNo]]&amp;Tabelle_Abfrage_von_MS_Access_Database[[#This Row],[LLName]]</f>
        <v>B 108     Felbertauernstraße</v>
      </c>
    </row>
    <row r="86" spans="1:8" hidden="1" x14ac:dyDescent="0.2">
      <c r="A86" s="47">
        <v>947</v>
      </c>
      <c r="B86" s="47" t="s">
        <v>2423</v>
      </c>
      <c r="C86" s="47" t="s">
        <v>284</v>
      </c>
      <c r="D86" s="47">
        <v>7.9950000000000001</v>
      </c>
      <c r="E86" s="47" t="s">
        <v>295</v>
      </c>
      <c r="F86" s="47" t="s">
        <v>2342</v>
      </c>
      <c r="G86" s="47" t="s">
        <v>2434</v>
      </c>
      <c r="H86" s="47" t="str">
        <f>Tabelle_Abfrage_von_MS_Access_Database[[#This Row],[LLNo]]&amp;Tabelle_Abfrage_von_MS_Access_Database[[#This Row],[LLName]]</f>
        <v>B 108     Felbertauernstraße</v>
      </c>
    </row>
    <row r="87" spans="1:8" hidden="1" x14ac:dyDescent="0.2">
      <c r="A87" s="47">
        <v>948</v>
      </c>
      <c r="B87" s="47" t="s">
        <v>2423</v>
      </c>
      <c r="C87" s="47" t="s">
        <v>284</v>
      </c>
      <c r="D87" s="47">
        <v>12.477</v>
      </c>
      <c r="E87" s="47" t="s">
        <v>296</v>
      </c>
      <c r="F87" s="47" t="s">
        <v>2342</v>
      </c>
      <c r="G87" s="47" t="s">
        <v>2435</v>
      </c>
      <c r="H87" s="47" t="str">
        <f>Tabelle_Abfrage_von_MS_Access_Database[[#This Row],[LLNo]]&amp;Tabelle_Abfrage_von_MS_Access_Database[[#This Row],[LLName]]</f>
        <v>B 108     Felbertauernstraße</v>
      </c>
    </row>
    <row r="88" spans="1:8" hidden="1" x14ac:dyDescent="0.2">
      <c r="A88" s="47">
        <v>949</v>
      </c>
      <c r="B88" s="47" t="s">
        <v>2423</v>
      </c>
      <c r="C88" s="47" t="s">
        <v>284</v>
      </c>
      <c r="D88" s="47">
        <v>12.662000000000001</v>
      </c>
      <c r="E88" s="47" t="s">
        <v>297</v>
      </c>
      <c r="F88" s="47" t="s">
        <v>2342</v>
      </c>
      <c r="G88" s="47" t="s">
        <v>2436</v>
      </c>
      <c r="H88" s="47" t="str">
        <f>Tabelle_Abfrage_von_MS_Access_Database[[#This Row],[LLNo]]&amp;Tabelle_Abfrage_von_MS_Access_Database[[#This Row],[LLName]]</f>
        <v>B 108     Felbertauernstraße</v>
      </c>
    </row>
    <row r="89" spans="1:8" hidden="1" x14ac:dyDescent="0.2">
      <c r="A89" s="47">
        <v>950</v>
      </c>
      <c r="B89" s="47" t="s">
        <v>2423</v>
      </c>
      <c r="C89" s="47" t="s">
        <v>284</v>
      </c>
      <c r="D89" s="47">
        <v>12.826000000000001</v>
      </c>
      <c r="E89" s="47" t="s">
        <v>298</v>
      </c>
      <c r="F89" s="47" t="s">
        <v>2342</v>
      </c>
      <c r="G89" s="47" t="s">
        <v>2437</v>
      </c>
      <c r="H89" s="47" t="str">
        <f>Tabelle_Abfrage_von_MS_Access_Database[[#This Row],[LLNo]]&amp;Tabelle_Abfrage_von_MS_Access_Database[[#This Row],[LLName]]</f>
        <v>B 108     Felbertauernstraße</v>
      </c>
    </row>
    <row r="90" spans="1:8" hidden="1" x14ac:dyDescent="0.2">
      <c r="A90" s="47">
        <v>951</v>
      </c>
      <c r="B90" s="47" t="s">
        <v>2423</v>
      </c>
      <c r="C90" s="47" t="s">
        <v>284</v>
      </c>
      <c r="D90" s="47">
        <v>16.292000000000002</v>
      </c>
      <c r="E90" s="47" t="s">
        <v>299</v>
      </c>
      <c r="F90" s="47" t="s">
        <v>2342</v>
      </c>
      <c r="G90" s="47" t="s">
        <v>2438</v>
      </c>
      <c r="H90" s="47" t="str">
        <f>Tabelle_Abfrage_von_MS_Access_Database[[#This Row],[LLNo]]&amp;Tabelle_Abfrage_von_MS_Access_Database[[#This Row],[LLName]]</f>
        <v>B 108     Felbertauernstraße</v>
      </c>
    </row>
    <row r="91" spans="1:8" hidden="1" x14ac:dyDescent="0.2">
      <c r="A91" s="47">
        <v>952</v>
      </c>
      <c r="B91" s="47" t="s">
        <v>2423</v>
      </c>
      <c r="C91" s="47" t="s">
        <v>284</v>
      </c>
      <c r="D91" s="47">
        <v>17.292000000000002</v>
      </c>
      <c r="E91" s="47" t="s">
        <v>300</v>
      </c>
      <c r="F91" s="47" t="s">
        <v>2342</v>
      </c>
      <c r="G91" s="47" t="s">
        <v>2439</v>
      </c>
      <c r="H91" s="47" t="str">
        <f>Tabelle_Abfrage_von_MS_Access_Database[[#This Row],[LLNo]]&amp;Tabelle_Abfrage_von_MS_Access_Database[[#This Row],[LLName]]</f>
        <v>B 108     Felbertauernstraße</v>
      </c>
    </row>
    <row r="92" spans="1:8" hidden="1" x14ac:dyDescent="0.2">
      <c r="A92" s="47">
        <v>953</v>
      </c>
      <c r="B92" s="47" t="s">
        <v>2423</v>
      </c>
      <c r="C92" s="47" t="s">
        <v>284</v>
      </c>
      <c r="D92" s="47">
        <v>17.3</v>
      </c>
      <c r="E92" s="47" t="s">
        <v>301</v>
      </c>
      <c r="F92" s="47" t="s">
        <v>2342</v>
      </c>
      <c r="G92" s="47" t="s">
        <v>2440</v>
      </c>
      <c r="H92" s="47" t="str">
        <f>Tabelle_Abfrage_von_MS_Access_Database[[#This Row],[LLNo]]&amp;Tabelle_Abfrage_von_MS_Access_Database[[#This Row],[LLName]]</f>
        <v>B 108     Felbertauernstraße</v>
      </c>
    </row>
    <row r="93" spans="1:8" hidden="1" x14ac:dyDescent="0.2">
      <c r="A93" s="47">
        <v>954</v>
      </c>
      <c r="B93" s="47" t="s">
        <v>2423</v>
      </c>
      <c r="C93" s="47" t="s">
        <v>284</v>
      </c>
      <c r="D93" s="47">
        <v>17.431999999999999</v>
      </c>
      <c r="E93" s="47" t="s">
        <v>302</v>
      </c>
      <c r="F93" s="47" t="s">
        <v>2342</v>
      </c>
      <c r="G93" s="47" t="s">
        <v>2441</v>
      </c>
      <c r="H93" s="47" t="str">
        <f>Tabelle_Abfrage_von_MS_Access_Database[[#This Row],[LLNo]]&amp;Tabelle_Abfrage_von_MS_Access_Database[[#This Row],[LLName]]</f>
        <v>B 108     Felbertauernstraße</v>
      </c>
    </row>
    <row r="94" spans="1:8" hidden="1" x14ac:dyDescent="0.2">
      <c r="A94" s="47">
        <v>955</v>
      </c>
      <c r="B94" s="47" t="s">
        <v>2423</v>
      </c>
      <c r="C94" s="47" t="s">
        <v>284</v>
      </c>
      <c r="D94" s="47">
        <v>18.561</v>
      </c>
      <c r="E94" s="47" t="s">
        <v>303</v>
      </c>
      <c r="F94" s="47" t="s">
        <v>2342</v>
      </c>
      <c r="G94" s="47" t="s">
        <v>2442</v>
      </c>
      <c r="H94" s="47" t="str">
        <f>Tabelle_Abfrage_von_MS_Access_Database[[#This Row],[LLNo]]&amp;Tabelle_Abfrage_von_MS_Access_Database[[#This Row],[LLName]]</f>
        <v>B 108     Felbertauernstraße</v>
      </c>
    </row>
    <row r="95" spans="1:8" hidden="1" x14ac:dyDescent="0.2">
      <c r="A95" s="47">
        <v>2425</v>
      </c>
      <c r="B95" s="47" t="s">
        <v>2423</v>
      </c>
      <c r="C95" s="47" t="s">
        <v>284</v>
      </c>
      <c r="D95" s="47">
        <v>21.74</v>
      </c>
      <c r="E95" s="47" t="s">
        <v>304</v>
      </c>
      <c r="F95" s="47" t="s">
        <v>2342</v>
      </c>
      <c r="G95" s="47" t="s">
        <v>2443</v>
      </c>
      <c r="H95" s="47" t="str">
        <f>Tabelle_Abfrage_von_MS_Access_Database[[#This Row],[LLNo]]&amp;Tabelle_Abfrage_von_MS_Access_Database[[#This Row],[LLName]]</f>
        <v>B 108     Felbertauernstraße</v>
      </c>
    </row>
    <row r="96" spans="1:8" hidden="1" x14ac:dyDescent="0.2">
      <c r="A96" s="47">
        <v>956</v>
      </c>
      <c r="B96" s="47" t="s">
        <v>2423</v>
      </c>
      <c r="C96" s="47" t="s">
        <v>284</v>
      </c>
      <c r="D96" s="47">
        <v>23.869</v>
      </c>
      <c r="E96" s="47" t="s">
        <v>305</v>
      </c>
      <c r="F96" s="47" t="s">
        <v>2342</v>
      </c>
      <c r="G96" s="47" t="s">
        <v>2444</v>
      </c>
      <c r="H96" s="47" t="str">
        <f>Tabelle_Abfrage_von_MS_Access_Database[[#This Row],[LLNo]]&amp;Tabelle_Abfrage_von_MS_Access_Database[[#This Row],[LLName]]</f>
        <v>B 108     Felbertauernstraße</v>
      </c>
    </row>
    <row r="97" spans="1:8" hidden="1" x14ac:dyDescent="0.2">
      <c r="A97" s="47">
        <v>957</v>
      </c>
      <c r="B97" s="47" t="s">
        <v>2423</v>
      </c>
      <c r="C97" s="47" t="s">
        <v>284</v>
      </c>
      <c r="D97" s="47">
        <v>24.826000000000001</v>
      </c>
      <c r="E97" s="47" t="s">
        <v>306</v>
      </c>
      <c r="F97" s="47" t="s">
        <v>2342</v>
      </c>
      <c r="G97" s="47" t="s">
        <v>2445</v>
      </c>
      <c r="H97" s="47" t="str">
        <f>Tabelle_Abfrage_von_MS_Access_Database[[#This Row],[LLNo]]&amp;Tabelle_Abfrage_von_MS_Access_Database[[#This Row],[LLName]]</f>
        <v>B 108     Felbertauernstraße</v>
      </c>
    </row>
    <row r="98" spans="1:8" hidden="1" x14ac:dyDescent="0.2">
      <c r="A98" s="47">
        <v>2320</v>
      </c>
      <c r="B98" s="47" t="s">
        <v>2423</v>
      </c>
      <c r="C98" s="47" t="s">
        <v>284</v>
      </c>
      <c r="D98" s="47">
        <v>25.687999999999999</v>
      </c>
      <c r="E98" s="47" t="s">
        <v>307</v>
      </c>
      <c r="F98" s="47" t="s">
        <v>2342</v>
      </c>
      <c r="G98" s="47" t="s">
        <v>2446</v>
      </c>
      <c r="H98" s="47" t="str">
        <f>Tabelle_Abfrage_von_MS_Access_Database[[#This Row],[LLNo]]&amp;Tabelle_Abfrage_von_MS_Access_Database[[#This Row],[LLName]]</f>
        <v>B 108     Felbertauernstraße</v>
      </c>
    </row>
    <row r="99" spans="1:8" hidden="1" x14ac:dyDescent="0.2">
      <c r="A99" s="47">
        <v>958</v>
      </c>
      <c r="B99" s="47" t="s">
        <v>2423</v>
      </c>
      <c r="C99" s="47" t="s">
        <v>284</v>
      </c>
      <c r="D99" s="47">
        <v>26.815999999999999</v>
      </c>
      <c r="E99" s="47" t="s">
        <v>308</v>
      </c>
      <c r="F99" s="47" t="s">
        <v>2342</v>
      </c>
      <c r="G99" s="47" t="s">
        <v>2447</v>
      </c>
      <c r="H99" s="47" t="str">
        <f>Tabelle_Abfrage_von_MS_Access_Database[[#This Row],[LLNo]]&amp;Tabelle_Abfrage_von_MS_Access_Database[[#This Row],[LLName]]</f>
        <v>B 108     Felbertauernstraße</v>
      </c>
    </row>
    <row r="100" spans="1:8" hidden="1" x14ac:dyDescent="0.2">
      <c r="A100" s="47">
        <v>959</v>
      </c>
      <c r="B100" s="47" t="s">
        <v>2423</v>
      </c>
      <c r="C100" s="47" t="s">
        <v>284</v>
      </c>
      <c r="D100" s="47">
        <v>27.11</v>
      </c>
      <c r="E100" s="47" t="s">
        <v>309</v>
      </c>
      <c r="F100" s="47" t="s">
        <v>2342</v>
      </c>
      <c r="G100" s="47" t="s">
        <v>2448</v>
      </c>
      <c r="H100" s="47" t="str">
        <f>Tabelle_Abfrage_von_MS_Access_Database[[#This Row],[LLNo]]&amp;Tabelle_Abfrage_von_MS_Access_Database[[#This Row],[LLName]]</f>
        <v>B 108     Felbertauernstraße</v>
      </c>
    </row>
    <row r="101" spans="1:8" hidden="1" x14ac:dyDescent="0.2">
      <c r="A101" s="47">
        <v>960</v>
      </c>
      <c r="B101" s="47" t="s">
        <v>2449</v>
      </c>
      <c r="C101" s="47" t="s">
        <v>310</v>
      </c>
      <c r="D101" s="47">
        <v>92.495999999999995</v>
      </c>
      <c r="E101" s="47" t="s">
        <v>311</v>
      </c>
      <c r="F101" s="47" t="s">
        <v>2342</v>
      </c>
      <c r="G101" s="47" t="s">
        <v>2450</v>
      </c>
      <c r="H101" s="47" t="str">
        <f>Tabelle_Abfrage_von_MS_Access_Database[[#This Row],[LLNo]]&amp;Tabelle_Abfrage_von_MS_Access_Database[[#This Row],[LLName]]</f>
        <v>B 111     Gailtal Straße</v>
      </c>
    </row>
    <row r="102" spans="1:8" hidden="1" x14ac:dyDescent="0.2">
      <c r="A102" s="47">
        <v>2736</v>
      </c>
      <c r="B102" s="47" t="s">
        <v>2449</v>
      </c>
      <c r="C102" s="47" t="s">
        <v>310</v>
      </c>
      <c r="D102" s="47">
        <v>92.56</v>
      </c>
      <c r="E102" s="47" t="s">
        <v>312</v>
      </c>
      <c r="F102" s="47" t="s">
        <v>2342</v>
      </c>
      <c r="G102" s="47" t="s">
        <v>2451</v>
      </c>
      <c r="H102" s="47" t="str">
        <f>Tabelle_Abfrage_von_MS_Access_Database[[#This Row],[LLNo]]&amp;Tabelle_Abfrage_von_MS_Access_Database[[#This Row],[LLName]]</f>
        <v>B 111     Gailtal Straße</v>
      </c>
    </row>
    <row r="103" spans="1:8" hidden="1" x14ac:dyDescent="0.2">
      <c r="A103" s="47">
        <v>2736</v>
      </c>
      <c r="B103" s="47" t="s">
        <v>2449</v>
      </c>
      <c r="C103" s="47" t="s">
        <v>310</v>
      </c>
      <c r="D103" s="47">
        <v>92.56</v>
      </c>
      <c r="E103" s="47" t="s">
        <v>312</v>
      </c>
      <c r="F103" s="47" t="s">
        <v>209</v>
      </c>
      <c r="G103" s="47" t="s">
        <v>2452</v>
      </c>
      <c r="H103" s="47" t="str">
        <f>Tabelle_Abfrage_von_MS_Access_Database[[#This Row],[LLNo]]&amp;Tabelle_Abfrage_von_MS_Access_Database[[#This Row],[LLName]]</f>
        <v>B 111     Gailtal Straße</v>
      </c>
    </row>
    <row r="104" spans="1:8" hidden="1" x14ac:dyDescent="0.2">
      <c r="A104" s="47">
        <v>961</v>
      </c>
      <c r="B104" s="47" t="s">
        <v>2449</v>
      </c>
      <c r="C104" s="47" t="s">
        <v>310</v>
      </c>
      <c r="D104" s="47">
        <v>95.09</v>
      </c>
      <c r="E104" s="47" t="s">
        <v>313</v>
      </c>
      <c r="F104" s="47" t="s">
        <v>2342</v>
      </c>
      <c r="G104" s="47" t="s">
        <v>2453</v>
      </c>
      <c r="H104" s="47" t="str">
        <f>Tabelle_Abfrage_von_MS_Access_Database[[#This Row],[LLNo]]&amp;Tabelle_Abfrage_von_MS_Access_Database[[#This Row],[LLName]]</f>
        <v>B 111     Gailtal Straße</v>
      </c>
    </row>
    <row r="105" spans="1:8" hidden="1" x14ac:dyDescent="0.2">
      <c r="A105" s="47">
        <v>962</v>
      </c>
      <c r="B105" s="47" t="s">
        <v>2449</v>
      </c>
      <c r="C105" s="47" t="s">
        <v>310</v>
      </c>
      <c r="D105" s="47">
        <v>95.944999999999993</v>
      </c>
      <c r="E105" s="47" t="s">
        <v>314</v>
      </c>
      <c r="F105" s="47" t="s">
        <v>2342</v>
      </c>
      <c r="G105" s="47" t="s">
        <v>2454</v>
      </c>
      <c r="H105" s="47" t="str">
        <f>Tabelle_Abfrage_von_MS_Access_Database[[#This Row],[LLNo]]&amp;Tabelle_Abfrage_von_MS_Access_Database[[#This Row],[LLName]]</f>
        <v>B 111     Gailtal Straße</v>
      </c>
    </row>
    <row r="106" spans="1:8" hidden="1" x14ac:dyDescent="0.2">
      <c r="A106" s="47">
        <v>2637</v>
      </c>
      <c r="B106" s="47" t="s">
        <v>2449</v>
      </c>
      <c r="C106" s="47" t="s">
        <v>310</v>
      </c>
      <c r="D106" s="47">
        <v>96.44</v>
      </c>
      <c r="E106" s="47" t="s">
        <v>315</v>
      </c>
      <c r="F106" s="47" t="s">
        <v>2342</v>
      </c>
      <c r="G106" s="47" t="s">
        <v>2455</v>
      </c>
      <c r="H106" s="47" t="str">
        <f>Tabelle_Abfrage_von_MS_Access_Database[[#This Row],[LLNo]]&amp;Tabelle_Abfrage_von_MS_Access_Database[[#This Row],[LLName]]</f>
        <v>B 111     Gailtal Straße</v>
      </c>
    </row>
    <row r="107" spans="1:8" hidden="1" x14ac:dyDescent="0.2">
      <c r="A107" s="47">
        <v>963</v>
      </c>
      <c r="B107" s="47" t="s">
        <v>2449</v>
      </c>
      <c r="C107" s="47" t="s">
        <v>310</v>
      </c>
      <c r="D107" s="47">
        <v>96.635000000000005</v>
      </c>
      <c r="E107" s="47" t="s">
        <v>316</v>
      </c>
      <c r="F107" s="47" t="s">
        <v>2342</v>
      </c>
      <c r="G107" s="47" t="s">
        <v>2456</v>
      </c>
      <c r="H107" s="47" t="str">
        <f>Tabelle_Abfrage_von_MS_Access_Database[[#This Row],[LLNo]]&amp;Tabelle_Abfrage_von_MS_Access_Database[[#This Row],[LLName]]</f>
        <v>B 111     Gailtal Straße</v>
      </c>
    </row>
    <row r="108" spans="1:8" hidden="1" x14ac:dyDescent="0.2">
      <c r="A108" s="47">
        <v>964</v>
      </c>
      <c r="B108" s="47" t="s">
        <v>2449</v>
      </c>
      <c r="C108" s="47" t="s">
        <v>310</v>
      </c>
      <c r="D108" s="47">
        <v>96.671999999999997</v>
      </c>
      <c r="E108" s="47" t="s">
        <v>317</v>
      </c>
      <c r="F108" s="47" t="s">
        <v>2342</v>
      </c>
      <c r="G108" s="47" t="s">
        <v>2457</v>
      </c>
      <c r="H108" s="47" t="str">
        <f>Tabelle_Abfrage_von_MS_Access_Database[[#This Row],[LLNo]]&amp;Tabelle_Abfrage_von_MS_Access_Database[[#This Row],[LLName]]</f>
        <v>B 111     Gailtal Straße</v>
      </c>
    </row>
    <row r="109" spans="1:8" hidden="1" x14ac:dyDescent="0.2">
      <c r="A109" s="47">
        <v>965</v>
      </c>
      <c r="B109" s="47" t="s">
        <v>2449</v>
      </c>
      <c r="C109" s="47" t="s">
        <v>310</v>
      </c>
      <c r="D109" s="47">
        <v>96.85</v>
      </c>
      <c r="E109" s="47" t="s">
        <v>318</v>
      </c>
      <c r="F109" s="47" t="s">
        <v>2342</v>
      </c>
      <c r="G109" s="47" t="s">
        <v>2458</v>
      </c>
      <c r="H109" s="47" t="str">
        <f>Tabelle_Abfrage_von_MS_Access_Database[[#This Row],[LLNo]]&amp;Tabelle_Abfrage_von_MS_Access_Database[[#This Row],[LLName]]</f>
        <v>B 111     Gailtal Straße</v>
      </c>
    </row>
    <row r="110" spans="1:8" hidden="1" x14ac:dyDescent="0.2">
      <c r="A110" s="47">
        <v>966</v>
      </c>
      <c r="B110" s="47" t="s">
        <v>2449</v>
      </c>
      <c r="C110" s="47" t="s">
        <v>310</v>
      </c>
      <c r="D110" s="47">
        <v>97.504999999999995</v>
      </c>
      <c r="E110" s="47" t="s">
        <v>319</v>
      </c>
      <c r="F110" s="47" t="s">
        <v>2342</v>
      </c>
      <c r="G110" s="47" t="s">
        <v>2459</v>
      </c>
      <c r="H110" s="47" t="str">
        <f>Tabelle_Abfrage_von_MS_Access_Database[[#This Row],[LLNo]]&amp;Tabelle_Abfrage_von_MS_Access_Database[[#This Row],[LLName]]</f>
        <v>B 111     Gailtal Straße</v>
      </c>
    </row>
    <row r="111" spans="1:8" hidden="1" x14ac:dyDescent="0.2">
      <c r="A111" s="47">
        <v>2326</v>
      </c>
      <c r="B111" s="47" t="s">
        <v>2449</v>
      </c>
      <c r="C111" s="47" t="s">
        <v>310</v>
      </c>
      <c r="D111" s="47">
        <v>98.781999999999996</v>
      </c>
      <c r="E111" s="47" t="s">
        <v>320</v>
      </c>
      <c r="F111" s="47" t="s">
        <v>2342</v>
      </c>
      <c r="G111" s="47" t="s">
        <v>2460</v>
      </c>
      <c r="H111" s="47" t="str">
        <f>Tabelle_Abfrage_von_MS_Access_Database[[#This Row],[LLNo]]&amp;Tabelle_Abfrage_von_MS_Access_Database[[#This Row],[LLName]]</f>
        <v>B 111     Gailtal Straße</v>
      </c>
    </row>
    <row r="112" spans="1:8" hidden="1" x14ac:dyDescent="0.2">
      <c r="A112" s="47">
        <v>2327</v>
      </c>
      <c r="B112" s="47" t="s">
        <v>2449</v>
      </c>
      <c r="C112" s="47" t="s">
        <v>310</v>
      </c>
      <c r="D112" s="47">
        <v>98.819000000000003</v>
      </c>
      <c r="E112" s="47" t="s">
        <v>321</v>
      </c>
      <c r="F112" s="47" t="s">
        <v>2342</v>
      </c>
      <c r="G112" s="47" t="s">
        <v>2461</v>
      </c>
      <c r="H112" s="47" t="str">
        <f>Tabelle_Abfrage_von_MS_Access_Database[[#This Row],[LLNo]]&amp;Tabelle_Abfrage_von_MS_Access_Database[[#This Row],[LLName]]</f>
        <v>B 111     Gailtal Straße</v>
      </c>
    </row>
    <row r="113" spans="1:8" hidden="1" x14ac:dyDescent="0.2">
      <c r="A113" s="47">
        <v>2328</v>
      </c>
      <c r="B113" s="47" t="s">
        <v>2449</v>
      </c>
      <c r="C113" s="47" t="s">
        <v>310</v>
      </c>
      <c r="D113" s="47">
        <v>101.809</v>
      </c>
      <c r="E113" s="47" t="s">
        <v>322</v>
      </c>
      <c r="F113" s="47" t="s">
        <v>2342</v>
      </c>
      <c r="G113" s="47" t="s">
        <v>2462</v>
      </c>
      <c r="H113" s="47" t="str">
        <f>Tabelle_Abfrage_von_MS_Access_Database[[#This Row],[LLNo]]&amp;Tabelle_Abfrage_von_MS_Access_Database[[#This Row],[LLName]]</f>
        <v>B 111     Gailtal Straße</v>
      </c>
    </row>
    <row r="114" spans="1:8" hidden="1" x14ac:dyDescent="0.2">
      <c r="A114" s="47">
        <v>2447</v>
      </c>
      <c r="B114" s="47" t="s">
        <v>2449</v>
      </c>
      <c r="C114" s="47" t="s">
        <v>310</v>
      </c>
      <c r="D114" s="47">
        <v>102.663</v>
      </c>
      <c r="E114" s="47" t="s">
        <v>323</v>
      </c>
      <c r="F114" s="47" t="s">
        <v>2342</v>
      </c>
      <c r="G114" s="47" t="s">
        <v>2463</v>
      </c>
      <c r="H114" s="47" t="str">
        <f>Tabelle_Abfrage_von_MS_Access_Database[[#This Row],[LLNo]]&amp;Tabelle_Abfrage_von_MS_Access_Database[[#This Row],[LLName]]</f>
        <v>B 111     Gailtal Straße</v>
      </c>
    </row>
    <row r="115" spans="1:8" hidden="1" x14ac:dyDescent="0.2">
      <c r="A115" s="47">
        <v>971</v>
      </c>
      <c r="B115" s="47" t="s">
        <v>2449</v>
      </c>
      <c r="C115" s="47" t="s">
        <v>310</v>
      </c>
      <c r="D115" s="47">
        <v>115.51900000000001</v>
      </c>
      <c r="E115" s="47" t="s">
        <v>324</v>
      </c>
      <c r="F115" s="47" t="s">
        <v>2342</v>
      </c>
      <c r="G115" s="47" t="s">
        <v>2464</v>
      </c>
      <c r="H115" s="47" t="str">
        <f>Tabelle_Abfrage_von_MS_Access_Database[[#This Row],[LLNo]]&amp;Tabelle_Abfrage_von_MS_Access_Database[[#This Row],[LLName]]</f>
        <v>B 111     Gailtal Straße</v>
      </c>
    </row>
    <row r="116" spans="1:8" hidden="1" x14ac:dyDescent="0.2">
      <c r="A116" s="47">
        <v>972</v>
      </c>
      <c r="B116" s="47" t="s">
        <v>2449</v>
      </c>
      <c r="C116" s="47" t="s">
        <v>310</v>
      </c>
      <c r="D116" s="47">
        <v>116.033</v>
      </c>
      <c r="E116" s="47" t="s">
        <v>325</v>
      </c>
      <c r="F116" s="47" t="s">
        <v>2342</v>
      </c>
      <c r="G116" s="47" t="s">
        <v>2465</v>
      </c>
      <c r="H116" s="47" t="str">
        <f>Tabelle_Abfrage_von_MS_Access_Database[[#This Row],[LLNo]]&amp;Tabelle_Abfrage_von_MS_Access_Database[[#This Row],[LLName]]</f>
        <v>B 111     Gailtal Straße</v>
      </c>
    </row>
    <row r="117" spans="1:8" hidden="1" x14ac:dyDescent="0.2">
      <c r="A117" s="47">
        <v>973</v>
      </c>
      <c r="B117" s="47" t="s">
        <v>2466</v>
      </c>
      <c r="C117" s="47" t="s">
        <v>326</v>
      </c>
      <c r="D117" s="47">
        <v>10.88</v>
      </c>
      <c r="E117" s="47" t="s">
        <v>327</v>
      </c>
      <c r="F117" s="47" t="s">
        <v>2342</v>
      </c>
      <c r="G117" s="47" t="s">
        <v>2467</v>
      </c>
      <c r="H117" s="47" t="str">
        <f>Tabelle_Abfrage_von_MS_Access_Database[[#This Row],[LLNo]]&amp;Tabelle_Abfrage_von_MS_Access_Database[[#This Row],[LLName]]</f>
        <v>B 161     Paß Thurn Straße</v>
      </c>
    </row>
    <row r="118" spans="1:8" hidden="1" x14ac:dyDescent="0.2">
      <c r="A118" s="47">
        <v>974</v>
      </c>
      <c r="B118" s="47" t="s">
        <v>2466</v>
      </c>
      <c r="C118" s="47" t="s">
        <v>326</v>
      </c>
      <c r="D118" s="47">
        <v>11.5</v>
      </c>
      <c r="E118" s="47" t="s">
        <v>328</v>
      </c>
      <c r="F118" s="47" t="s">
        <v>2342</v>
      </c>
      <c r="G118" s="47" t="s">
        <v>2468</v>
      </c>
      <c r="H118" s="47" t="str">
        <f>Tabelle_Abfrage_von_MS_Access_Database[[#This Row],[LLNo]]&amp;Tabelle_Abfrage_von_MS_Access_Database[[#This Row],[LLName]]</f>
        <v>B 161     Paß Thurn Straße</v>
      </c>
    </row>
    <row r="119" spans="1:8" hidden="1" x14ac:dyDescent="0.2">
      <c r="A119" s="47">
        <v>975</v>
      </c>
      <c r="B119" s="47" t="s">
        <v>2466</v>
      </c>
      <c r="C119" s="47" t="s">
        <v>326</v>
      </c>
      <c r="D119" s="47">
        <v>11.65</v>
      </c>
      <c r="E119" s="47" t="s">
        <v>329</v>
      </c>
      <c r="F119" s="47" t="s">
        <v>2342</v>
      </c>
      <c r="G119" s="47" t="s">
        <v>2469</v>
      </c>
      <c r="H119" s="47" t="str">
        <f>Tabelle_Abfrage_von_MS_Access_Database[[#This Row],[LLNo]]&amp;Tabelle_Abfrage_von_MS_Access_Database[[#This Row],[LLName]]</f>
        <v>B 161     Paß Thurn Straße</v>
      </c>
    </row>
    <row r="120" spans="1:8" hidden="1" x14ac:dyDescent="0.2">
      <c r="A120" s="47">
        <v>976</v>
      </c>
      <c r="B120" s="47" t="s">
        <v>2466</v>
      </c>
      <c r="C120" s="47" t="s">
        <v>326</v>
      </c>
      <c r="D120" s="47">
        <v>12.14</v>
      </c>
      <c r="E120" s="47" t="s">
        <v>330</v>
      </c>
      <c r="F120" s="47" t="s">
        <v>2342</v>
      </c>
      <c r="G120" s="47" t="s">
        <v>2470</v>
      </c>
      <c r="H120" s="47" t="str">
        <f>Tabelle_Abfrage_von_MS_Access_Database[[#This Row],[LLNo]]&amp;Tabelle_Abfrage_von_MS_Access_Database[[#This Row],[LLName]]</f>
        <v>B 161     Paß Thurn Straße</v>
      </c>
    </row>
    <row r="121" spans="1:8" hidden="1" x14ac:dyDescent="0.2">
      <c r="A121" s="47">
        <v>977</v>
      </c>
      <c r="B121" s="47" t="s">
        <v>2466</v>
      </c>
      <c r="C121" s="47" t="s">
        <v>326</v>
      </c>
      <c r="D121" s="47">
        <v>12.29</v>
      </c>
      <c r="E121" s="47" t="s">
        <v>331</v>
      </c>
      <c r="F121" s="47" t="s">
        <v>2342</v>
      </c>
      <c r="G121" s="47" t="s">
        <v>2471</v>
      </c>
      <c r="H121" s="47" t="str">
        <f>Tabelle_Abfrage_von_MS_Access_Database[[#This Row],[LLNo]]&amp;Tabelle_Abfrage_von_MS_Access_Database[[#This Row],[LLName]]</f>
        <v>B 161     Paß Thurn Straße</v>
      </c>
    </row>
    <row r="122" spans="1:8" hidden="1" x14ac:dyDescent="0.2">
      <c r="A122" s="47">
        <v>978</v>
      </c>
      <c r="B122" s="47" t="s">
        <v>2466</v>
      </c>
      <c r="C122" s="47" t="s">
        <v>326</v>
      </c>
      <c r="D122" s="47">
        <v>12.64</v>
      </c>
      <c r="E122" s="47" t="s">
        <v>332</v>
      </c>
      <c r="F122" s="47" t="s">
        <v>2342</v>
      </c>
      <c r="G122" s="47" t="s">
        <v>2472</v>
      </c>
      <c r="H122" s="47" t="str">
        <f>Tabelle_Abfrage_von_MS_Access_Database[[#This Row],[LLNo]]&amp;Tabelle_Abfrage_von_MS_Access_Database[[#This Row],[LLName]]</f>
        <v>B 161     Paß Thurn Straße</v>
      </c>
    </row>
    <row r="123" spans="1:8" hidden="1" x14ac:dyDescent="0.2">
      <c r="A123" s="47">
        <v>979</v>
      </c>
      <c r="B123" s="47" t="s">
        <v>2466</v>
      </c>
      <c r="C123" s="47" t="s">
        <v>326</v>
      </c>
      <c r="D123" s="47">
        <v>12.92</v>
      </c>
      <c r="E123" s="47" t="s">
        <v>333</v>
      </c>
      <c r="F123" s="47" t="s">
        <v>2342</v>
      </c>
      <c r="G123" s="47" t="s">
        <v>2473</v>
      </c>
      <c r="H123" s="47" t="str">
        <f>Tabelle_Abfrage_von_MS_Access_Database[[#This Row],[LLNo]]&amp;Tabelle_Abfrage_von_MS_Access_Database[[#This Row],[LLName]]</f>
        <v>B 161     Paß Thurn Straße</v>
      </c>
    </row>
    <row r="124" spans="1:8" hidden="1" x14ac:dyDescent="0.2">
      <c r="A124" s="47">
        <v>980</v>
      </c>
      <c r="B124" s="47" t="s">
        <v>2466</v>
      </c>
      <c r="C124" s="47" t="s">
        <v>326</v>
      </c>
      <c r="D124" s="47">
        <v>13.32</v>
      </c>
      <c r="E124" s="47" t="s">
        <v>334</v>
      </c>
      <c r="F124" s="47" t="s">
        <v>2342</v>
      </c>
      <c r="G124" s="47" t="s">
        <v>2474</v>
      </c>
      <c r="H124" s="47" t="str">
        <f>Tabelle_Abfrage_von_MS_Access_Database[[#This Row],[LLNo]]&amp;Tabelle_Abfrage_von_MS_Access_Database[[#This Row],[LLName]]</f>
        <v>B 161     Paß Thurn Straße</v>
      </c>
    </row>
    <row r="125" spans="1:8" hidden="1" x14ac:dyDescent="0.2">
      <c r="A125" s="47">
        <v>981</v>
      </c>
      <c r="B125" s="47" t="s">
        <v>2466</v>
      </c>
      <c r="C125" s="47" t="s">
        <v>326</v>
      </c>
      <c r="D125" s="47">
        <v>13.58</v>
      </c>
      <c r="E125" s="47" t="s">
        <v>335</v>
      </c>
      <c r="F125" s="47" t="s">
        <v>2342</v>
      </c>
      <c r="G125" s="47" t="s">
        <v>2475</v>
      </c>
      <c r="H125" s="47" t="str">
        <f>Tabelle_Abfrage_von_MS_Access_Database[[#This Row],[LLNo]]&amp;Tabelle_Abfrage_von_MS_Access_Database[[#This Row],[LLName]]</f>
        <v>B 161     Paß Thurn Straße</v>
      </c>
    </row>
    <row r="126" spans="1:8" hidden="1" x14ac:dyDescent="0.2">
      <c r="A126" s="47">
        <v>982</v>
      </c>
      <c r="B126" s="47" t="s">
        <v>2466</v>
      </c>
      <c r="C126" s="47" t="s">
        <v>326</v>
      </c>
      <c r="D126" s="47">
        <v>13.62</v>
      </c>
      <c r="E126" s="47" t="s">
        <v>336</v>
      </c>
      <c r="F126" s="47" t="s">
        <v>2342</v>
      </c>
      <c r="G126" s="47" t="s">
        <v>2476</v>
      </c>
      <c r="H126" s="47" t="str">
        <f>Tabelle_Abfrage_von_MS_Access_Database[[#This Row],[LLNo]]&amp;Tabelle_Abfrage_von_MS_Access_Database[[#This Row],[LLName]]</f>
        <v>B 161     Paß Thurn Straße</v>
      </c>
    </row>
    <row r="127" spans="1:8" hidden="1" x14ac:dyDescent="0.2">
      <c r="A127" s="47">
        <v>983</v>
      </c>
      <c r="B127" s="47" t="s">
        <v>2466</v>
      </c>
      <c r="C127" s="47" t="s">
        <v>326</v>
      </c>
      <c r="D127" s="47">
        <v>14.63</v>
      </c>
      <c r="E127" s="47" t="s">
        <v>337</v>
      </c>
      <c r="F127" s="47" t="s">
        <v>2342</v>
      </c>
      <c r="G127" s="47" t="s">
        <v>2477</v>
      </c>
      <c r="H127" s="47" t="str">
        <f>Tabelle_Abfrage_von_MS_Access_Database[[#This Row],[LLNo]]&amp;Tabelle_Abfrage_von_MS_Access_Database[[#This Row],[LLName]]</f>
        <v>B 161     Paß Thurn Straße</v>
      </c>
    </row>
    <row r="128" spans="1:8" hidden="1" x14ac:dyDescent="0.2">
      <c r="A128" s="47">
        <v>984</v>
      </c>
      <c r="B128" s="47" t="s">
        <v>2466</v>
      </c>
      <c r="C128" s="47" t="s">
        <v>326</v>
      </c>
      <c r="D128" s="47">
        <v>15.19</v>
      </c>
      <c r="E128" s="47" t="s">
        <v>338</v>
      </c>
      <c r="F128" s="47" t="s">
        <v>2342</v>
      </c>
      <c r="G128" s="47" t="s">
        <v>2478</v>
      </c>
      <c r="H128" s="47" t="str">
        <f>Tabelle_Abfrage_von_MS_Access_Database[[#This Row],[LLNo]]&amp;Tabelle_Abfrage_von_MS_Access_Database[[#This Row],[LLName]]</f>
        <v>B 161     Paß Thurn Straße</v>
      </c>
    </row>
    <row r="129" spans="1:8" hidden="1" x14ac:dyDescent="0.2">
      <c r="A129" s="47">
        <v>985</v>
      </c>
      <c r="B129" s="47" t="s">
        <v>2466</v>
      </c>
      <c r="C129" s="47" t="s">
        <v>326</v>
      </c>
      <c r="D129" s="47">
        <v>15.33</v>
      </c>
      <c r="E129" s="47" t="s">
        <v>339</v>
      </c>
      <c r="F129" s="47" t="s">
        <v>2342</v>
      </c>
      <c r="G129" s="47" t="s">
        <v>2479</v>
      </c>
      <c r="H129" s="47" t="str">
        <f>Tabelle_Abfrage_von_MS_Access_Database[[#This Row],[LLNo]]&amp;Tabelle_Abfrage_von_MS_Access_Database[[#This Row],[LLName]]</f>
        <v>B 161     Paß Thurn Straße</v>
      </c>
    </row>
    <row r="130" spans="1:8" hidden="1" x14ac:dyDescent="0.2">
      <c r="A130" s="47">
        <v>986</v>
      </c>
      <c r="B130" s="47" t="s">
        <v>2466</v>
      </c>
      <c r="C130" s="47" t="s">
        <v>326</v>
      </c>
      <c r="D130" s="47">
        <v>16.170000000000002</v>
      </c>
      <c r="E130" s="47" t="s">
        <v>340</v>
      </c>
      <c r="F130" s="47" t="s">
        <v>2342</v>
      </c>
      <c r="G130" s="47" t="s">
        <v>2480</v>
      </c>
      <c r="H130" s="47" t="str">
        <f>Tabelle_Abfrage_von_MS_Access_Database[[#This Row],[LLNo]]&amp;Tabelle_Abfrage_von_MS_Access_Database[[#This Row],[LLName]]</f>
        <v>B 161     Paß Thurn Straße</v>
      </c>
    </row>
    <row r="131" spans="1:8" hidden="1" x14ac:dyDescent="0.2">
      <c r="A131" s="47">
        <v>987</v>
      </c>
      <c r="B131" s="47" t="s">
        <v>2466</v>
      </c>
      <c r="C131" s="47" t="s">
        <v>326</v>
      </c>
      <c r="D131" s="47">
        <v>16.8</v>
      </c>
      <c r="E131" s="47" t="s">
        <v>341</v>
      </c>
      <c r="F131" s="47" t="s">
        <v>2342</v>
      </c>
      <c r="G131" s="47" t="s">
        <v>2481</v>
      </c>
      <c r="H131" s="47" t="str">
        <f>Tabelle_Abfrage_von_MS_Access_Database[[#This Row],[LLNo]]&amp;Tabelle_Abfrage_von_MS_Access_Database[[#This Row],[LLName]]</f>
        <v>B 161     Paß Thurn Straße</v>
      </c>
    </row>
    <row r="132" spans="1:8" hidden="1" x14ac:dyDescent="0.2">
      <c r="A132" s="47">
        <v>988</v>
      </c>
      <c r="B132" s="47" t="s">
        <v>2466</v>
      </c>
      <c r="C132" s="47" t="s">
        <v>326</v>
      </c>
      <c r="D132" s="47">
        <v>17.68</v>
      </c>
      <c r="E132" s="47" t="s">
        <v>342</v>
      </c>
      <c r="F132" s="47" t="s">
        <v>2342</v>
      </c>
      <c r="G132" s="47" t="s">
        <v>2482</v>
      </c>
      <c r="H132" s="47" t="str">
        <f>Tabelle_Abfrage_von_MS_Access_Database[[#This Row],[LLNo]]&amp;Tabelle_Abfrage_von_MS_Access_Database[[#This Row],[LLName]]</f>
        <v>B 161     Paß Thurn Straße</v>
      </c>
    </row>
    <row r="133" spans="1:8" hidden="1" x14ac:dyDescent="0.2">
      <c r="A133" s="47">
        <v>989</v>
      </c>
      <c r="B133" s="47" t="s">
        <v>2466</v>
      </c>
      <c r="C133" s="47" t="s">
        <v>326</v>
      </c>
      <c r="D133" s="47">
        <v>19.84</v>
      </c>
      <c r="E133" s="47" t="s">
        <v>343</v>
      </c>
      <c r="F133" s="47" t="s">
        <v>2342</v>
      </c>
      <c r="G133" s="47" t="s">
        <v>2483</v>
      </c>
      <c r="H133" s="47" t="str">
        <f>Tabelle_Abfrage_von_MS_Access_Database[[#This Row],[LLNo]]&amp;Tabelle_Abfrage_von_MS_Access_Database[[#This Row],[LLName]]</f>
        <v>B 161     Paß Thurn Straße</v>
      </c>
    </row>
    <row r="134" spans="1:8" hidden="1" x14ac:dyDescent="0.2">
      <c r="A134" s="47">
        <v>990</v>
      </c>
      <c r="B134" s="47" t="s">
        <v>2466</v>
      </c>
      <c r="C134" s="47" t="s">
        <v>326</v>
      </c>
      <c r="D134" s="47">
        <v>20.02</v>
      </c>
      <c r="E134" s="47" t="s">
        <v>344</v>
      </c>
      <c r="F134" s="47" t="s">
        <v>2342</v>
      </c>
      <c r="G134" s="47" t="s">
        <v>2484</v>
      </c>
      <c r="H134" s="47" t="str">
        <f>Tabelle_Abfrage_von_MS_Access_Database[[#This Row],[LLNo]]&amp;Tabelle_Abfrage_von_MS_Access_Database[[#This Row],[LLName]]</f>
        <v>B 161     Paß Thurn Straße</v>
      </c>
    </row>
    <row r="135" spans="1:8" hidden="1" x14ac:dyDescent="0.2">
      <c r="A135" s="47">
        <v>991</v>
      </c>
      <c r="B135" s="47" t="s">
        <v>2466</v>
      </c>
      <c r="C135" s="47" t="s">
        <v>326</v>
      </c>
      <c r="D135" s="47">
        <v>20.440000000000001</v>
      </c>
      <c r="E135" s="47" t="s">
        <v>345</v>
      </c>
      <c r="F135" s="47" t="s">
        <v>2342</v>
      </c>
      <c r="G135" s="47" t="s">
        <v>2485</v>
      </c>
      <c r="H135" s="47" t="str">
        <f>Tabelle_Abfrage_von_MS_Access_Database[[#This Row],[LLNo]]&amp;Tabelle_Abfrage_von_MS_Access_Database[[#This Row],[LLName]]</f>
        <v>B 161     Paß Thurn Straße</v>
      </c>
    </row>
    <row r="136" spans="1:8" hidden="1" x14ac:dyDescent="0.2">
      <c r="A136" s="47">
        <v>992</v>
      </c>
      <c r="B136" s="47" t="s">
        <v>2466</v>
      </c>
      <c r="C136" s="47" t="s">
        <v>326</v>
      </c>
      <c r="D136" s="47">
        <v>21.42</v>
      </c>
      <c r="E136" s="47" t="s">
        <v>346</v>
      </c>
      <c r="F136" s="47" t="s">
        <v>2342</v>
      </c>
      <c r="G136" s="47" t="s">
        <v>2486</v>
      </c>
      <c r="H136" s="47" t="str">
        <f>Tabelle_Abfrage_von_MS_Access_Database[[#This Row],[LLNo]]&amp;Tabelle_Abfrage_von_MS_Access_Database[[#This Row],[LLName]]</f>
        <v>B 161     Paß Thurn Straße</v>
      </c>
    </row>
    <row r="137" spans="1:8" hidden="1" x14ac:dyDescent="0.2">
      <c r="A137" s="47">
        <v>993</v>
      </c>
      <c r="B137" s="47" t="s">
        <v>2466</v>
      </c>
      <c r="C137" s="47" t="s">
        <v>326</v>
      </c>
      <c r="D137" s="47">
        <v>23.59</v>
      </c>
      <c r="E137" s="47" t="s">
        <v>347</v>
      </c>
      <c r="F137" s="47" t="s">
        <v>2342</v>
      </c>
      <c r="G137" s="47" t="s">
        <v>2487</v>
      </c>
      <c r="H137" s="47" t="str">
        <f>Tabelle_Abfrage_von_MS_Access_Database[[#This Row],[LLNo]]&amp;Tabelle_Abfrage_von_MS_Access_Database[[#This Row],[LLName]]</f>
        <v>B 161     Paß Thurn Straße</v>
      </c>
    </row>
    <row r="138" spans="1:8" hidden="1" x14ac:dyDescent="0.2">
      <c r="A138" s="47">
        <v>994</v>
      </c>
      <c r="B138" s="47" t="s">
        <v>2466</v>
      </c>
      <c r="C138" s="47" t="s">
        <v>326</v>
      </c>
      <c r="D138" s="47">
        <v>23.67</v>
      </c>
      <c r="E138" s="47" t="s">
        <v>348</v>
      </c>
      <c r="F138" s="47" t="s">
        <v>2342</v>
      </c>
      <c r="G138" s="47" t="s">
        <v>2488</v>
      </c>
      <c r="H138" s="47" t="str">
        <f>Tabelle_Abfrage_von_MS_Access_Database[[#This Row],[LLNo]]&amp;Tabelle_Abfrage_von_MS_Access_Database[[#This Row],[LLName]]</f>
        <v>B 161     Paß Thurn Straße</v>
      </c>
    </row>
    <row r="139" spans="1:8" hidden="1" x14ac:dyDescent="0.2">
      <c r="A139" s="47">
        <v>995</v>
      </c>
      <c r="B139" s="47" t="s">
        <v>2466</v>
      </c>
      <c r="C139" s="47" t="s">
        <v>326</v>
      </c>
      <c r="D139" s="47">
        <v>23.69</v>
      </c>
      <c r="E139" s="47" t="s">
        <v>349</v>
      </c>
      <c r="F139" s="47" t="s">
        <v>2342</v>
      </c>
      <c r="G139" s="47" t="s">
        <v>2489</v>
      </c>
      <c r="H139" s="47" t="str">
        <f>Tabelle_Abfrage_von_MS_Access_Database[[#This Row],[LLNo]]&amp;Tabelle_Abfrage_von_MS_Access_Database[[#This Row],[LLName]]</f>
        <v>B 161     Paß Thurn Straße</v>
      </c>
    </row>
    <row r="140" spans="1:8" hidden="1" x14ac:dyDescent="0.2">
      <c r="A140" s="47">
        <v>996</v>
      </c>
      <c r="B140" s="47" t="s">
        <v>2466</v>
      </c>
      <c r="C140" s="47" t="s">
        <v>326</v>
      </c>
      <c r="D140" s="47">
        <v>24.28</v>
      </c>
      <c r="E140" s="47" t="s">
        <v>350</v>
      </c>
      <c r="F140" s="47" t="s">
        <v>2342</v>
      </c>
      <c r="G140" s="47" t="s">
        <v>2490</v>
      </c>
      <c r="H140" s="47" t="str">
        <f>Tabelle_Abfrage_von_MS_Access_Database[[#This Row],[LLNo]]&amp;Tabelle_Abfrage_von_MS_Access_Database[[#This Row],[LLName]]</f>
        <v>B 161     Paß Thurn Straße</v>
      </c>
    </row>
    <row r="141" spans="1:8" hidden="1" x14ac:dyDescent="0.2">
      <c r="A141" s="47">
        <v>2691</v>
      </c>
      <c r="B141" s="47" t="s">
        <v>2466</v>
      </c>
      <c r="C141" s="47" t="s">
        <v>326</v>
      </c>
      <c r="D141" s="47">
        <v>25.885000000000002</v>
      </c>
      <c r="E141" s="47" t="s">
        <v>351</v>
      </c>
      <c r="F141" s="47" t="s">
        <v>2342</v>
      </c>
      <c r="G141" s="47" t="s">
        <v>2491</v>
      </c>
      <c r="H141" s="47" t="str">
        <f>Tabelle_Abfrage_von_MS_Access_Database[[#This Row],[LLNo]]&amp;Tabelle_Abfrage_von_MS_Access_Database[[#This Row],[LLName]]</f>
        <v>B 161     Paß Thurn Straße</v>
      </c>
    </row>
    <row r="142" spans="1:8" hidden="1" x14ac:dyDescent="0.2">
      <c r="A142" s="47">
        <v>997</v>
      </c>
      <c r="B142" s="47" t="s">
        <v>2466</v>
      </c>
      <c r="C142" s="47" t="s">
        <v>326</v>
      </c>
      <c r="D142" s="47">
        <v>26.3</v>
      </c>
      <c r="E142" s="47" t="s">
        <v>352</v>
      </c>
      <c r="F142" s="47" t="s">
        <v>2342</v>
      </c>
      <c r="G142" s="47" t="s">
        <v>2492</v>
      </c>
      <c r="H142" s="47" t="str">
        <f>Tabelle_Abfrage_von_MS_Access_Database[[#This Row],[LLNo]]&amp;Tabelle_Abfrage_von_MS_Access_Database[[#This Row],[LLName]]</f>
        <v>B 161     Paß Thurn Straße</v>
      </c>
    </row>
    <row r="143" spans="1:8" hidden="1" x14ac:dyDescent="0.2">
      <c r="A143" s="47">
        <v>999</v>
      </c>
      <c r="B143" s="47" t="s">
        <v>2466</v>
      </c>
      <c r="C143" s="47" t="s">
        <v>326</v>
      </c>
      <c r="D143" s="47">
        <v>27.11</v>
      </c>
      <c r="E143" s="47" t="s">
        <v>353</v>
      </c>
      <c r="F143" s="47" t="s">
        <v>2342</v>
      </c>
      <c r="G143" s="47" t="s">
        <v>2493</v>
      </c>
      <c r="H143" s="47" t="str">
        <f>Tabelle_Abfrage_von_MS_Access_Database[[#This Row],[LLNo]]&amp;Tabelle_Abfrage_von_MS_Access_Database[[#This Row],[LLName]]</f>
        <v>B 161     Paß Thurn Straße</v>
      </c>
    </row>
    <row r="144" spans="1:8" hidden="1" x14ac:dyDescent="0.2">
      <c r="A144" s="47">
        <v>1000</v>
      </c>
      <c r="B144" s="47" t="s">
        <v>2466</v>
      </c>
      <c r="C144" s="47" t="s">
        <v>326</v>
      </c>
      <c r="D144" s="47">
        <v>27.45</v>
      </c>
      <c r="E144" s="47" t="s">
        <v>354</v>
      </c>
      <c r="F144" s="47" t="s">
        <v>2342</v>
      </c>
      <c r="G144" s="47" t="s">
        <v>2494</v>
      </c>
      <c r="H144" s="47" t="str">
        <f>Tabelle_Abfrage_von_MS_Access_Database[[#This Row],[LLNo]]&amp;Tabelle_Abfrage_von_MS_Access_Database[[#This Row],[LLName]]</f>
        <v>B 161     Paß Thurn Straße</v>
      </c>
    </row>
    <row r="145" spans="1:8" hidden="1" x14ac:dyDescent="0.2">
      <c r="A145" s="47">
        <v>2078</v>
      </c>
      <c r="B145" s="47" t="s">
        <v>2466</v>
      </c>
      <c r="C145" s="47" t="s">
        <v>326</v>
      </c>
      <c r="D145" s="47">
        <v>27.64</v>
      </c>
      <c r="E145" s="47" t="s">
        <v>355</v>
      </c>
      <c r="F145" s="47" t="s">
        <v>2342</v>
      </c>
      <c r="G145" s="47" t="s">
        <v>2495</v>
      </c>
      <c r="H145" s="47" t="str">
        <f>Tabelle_Abfrage_von_MS_Access_Database[[#This Row],[LLNo]]&amp;Tabelle_Abfrage_von_MS_Access_Database[[#This Row],[LLName]]</f>
        <v>B 161     Paß Thurn Straße</v>
      </c>
    </row>
    <row r="146" spans="1:8" hidden="1" x14ac:dyDescent="0.2">
      <c r="A146" s="47">
        <v>1001</v>
      </c>
      <c r="B146" s="47" t="s">
        <v>2466</v>
      </c>
      <c r="C146" s="47" t="s">
        <v>326</v>
      </c>
      <c r="D146" s="47">
        <v>27.95</v>
      </c>
      <c r="E146" s="47" t="s">
        <v>356</v>
      </c>
      <c r="F146" s="47" t="s">
        <v>2342</v>
      </c>
      <c r="G146" s="47" t="s">
        <v>2496</v>
      </c>
      <c r="H146" s="47" t="str">
        <f>Tabelle_Abfrage_von_MS_Access_Database[[#This Row],[LLNo]]&amp;Tabelle_Abfrage_von_MS_Access_Database[[#This Row],[LLName]]</f>
        <v>B 161     Paß Thurn Straße</v>
      </c>
    </row>
    <row r="147" spans="1:8" hidden="1" x14ac:dyDescent="0.2">
      <c r="A147" s="47">
        <v>1002</v>
      </c>
      <c r="B147" s="47" t="s">
        <v>2466</v>
      </c>
      <c r="C147" s="47" t="s">
        <v>326</v>
      </c>
      <c r="D147" s="47">
        <v>27.99</v>
      </c>
      <c r="E147" s="47" t="s">
        <v>357</v>
      </c>
      <c r="F147" s="47" t="s">
        <v>2342</v>
      </c>
      <c r="G147" s="47" t="s">
        <v>2497</v>
      </c>
      <c r="H147" s="47" t="str">
        <f>Tabelle_Abfrage_von_MS_Access_Database[[#This Row],[LLNo]]&amp;Tabelle_Abfrage_von_MS_Access_Database[[#This Row],[LLName]]</f>
        <v>B 161     Paß Thurn Straße</v>
      </c>
    </row>
    <row r="148" spans="1:8" hidden="1" x14ac:dyDescent="0.2">
      <c r="A148" s="47">
        <v>1004</v>
      </c>
      <c r="B148" s="47" t="s">
        <v>2466</v>
      </c>
      <c r="C148" s="47" t="s">
        <v>326</v>
      </c>
      <c r="D148" s="47">
        <v>28.72</v>
      </c>
      <c r="E148" s="47" t="s">
        <v>358</v>
      </c>
      <c r="F148" s="47" t="s">
        <v>2342</v>
      </c>
      <c r="G148" s="47" t="s">
        <v>2498</v>
      </c>
      <c r="H148" s="47" t="str">
        <f>Tabelle_Abfrage_von_MS_Access_Database[[#This Row],[LLNo]]&amp;Tabelle_Abfrage_von_MS_Access_Database[[#This Row],[LLName]]</f>
        <v>B 161     Paß Thurn Straße</v>
      </c>
    </row>
    <row r="149" spans="1:8" hidden="1" x14ac:dyDescent="0.2">
      <c r="A149" s="47">
        <v>2448</v>
      </c>
      <c r="B149" s="47" t="s">
        <v>2466</v>
      </c>
      <c r="C149" s="47" t="s">
        <v>326</v>
      </c>
      <c r="D149" s="47">
        <v>29.85</v>
      </c>
      <c r="E149" s="47" t="s">
        <v>359</v>
      </c>
      <c r="F149" s="47" t="s">
        <v>2342</v>
      </c>
      <c r="G149" s="47" t="s">
        <v>2499</v>
      </c>
      <c r="H149" s="47" t="str">
        <f>Tabelle_Abfrage_von_MS_Access_Database[[#This Row],[LLNo]]&amp;Tabelle_Abfrage_von_MS_Access_Database[[#This Row],[LLName]]</f>
        <v>B 161     Paß Thurn Straße</v>
      </c>
    </row>
    <row r="150" spans="1:8" hidden="1" x14ac:dyDescent="0.2">
      <c r="A150" s="47">
        <v>2449</v>
      </c>
      <c r="B150" s="47" t="s">
        <v>2466</v>
      </c>
      <c r="C150" s="47" t="s">
        <v>326</v>
      </c>
      <c r="D150" s="47">
        <v>30.19</v>
      </c>
      <c r="E150" s="47" t="s">
        <v>360</v>
      </c>
      <c r="F150" s="47" t="s">
        <v>2342</v>
      </c>
      <c r="G150" s="47" t="s">
        <v>2500</v>
      </c>
      <c r="H150" s="47" t="str">
        <f>Tabelle_Abfrage_von_MS_Access_Database[[#This Row],[LLNo]]&amp;Tabelle_Abfrage_von_MS_Access_Database[[#This Row],[LLName]]</f>
        <v>B 161     Paß Thurn Straße</v>
      </c>
    </row>
    <row r="151" spans="1:8" hidden="1" x14ac:dyDescent="0.2">
      <c r="A151" s="47">
        <v>2450</v>
      </c>
      <c r="B151" s="47" t="s">
        <v>2466</v>
      </c>
      <c r="C151" s="47" t="s">
        <v>326</v>
      </c>
      <c r="D151" s="47">
        <v>30.321000000000002</v>
      </c>
      <c r="E151" s="47" t="s">
        <v>361</v>
      </c>
      <c r="F151" s="47" t="s">
        <v>2342</v>
      </c>
      <c r="G151" s="47" t="s">
        <v>2501</v>
      </c>
      <c r="H151" s="47" t="str">
        <f>Tabelle_Abfrage_von_MS_Access_Database[[#This Row],[LLNo]]&amp;Tabelle_Abfrage_von_MS_Access_Database[[#This Row],[LLName]]</f>
        <v>B 161     Paß Thurn Straße</v>
      </c>
    </row>
    <row r="152" spans="1:8" hidden="1" x14ac:dyDescent="0.2">
      <c r="A152" s="47">
        <v>1008</v>
      </c>
      <c r="B152" s="47" t="s">
        <v>2466</v>
      </c>
      <c r="C152" s="47" t="s">
        <v>326</v>
      </c>
      <c r="D152" s="47">
        <v>32.270000000000003</v>
      </c>
      <c r="E152" s="47" t="s">
        <v>362</v>
      </c>
      <c r="F152" s="47" t="s">
        <v>2342</v>
      </c>
      <c r="G152" s="47" t="s">
        <v>2502</v>
      </c>
      <c r="H152" s="47" t="str">
        <f>Tabelle_Abfrage_von_MS_Access_Database[[#This Row],[LLNo]]&amp;Tabelle_Abfrage_von_MS_Access_Database[[#This Row],[LLName]]</f>
        <v>B 161     Paß Thurn Straße</v>
      </c>
    </row>
    <row r="153" spans="1:8" hidden="1" x14ac:dyDescent="0.2">
      <c r="A153" s="47">
        <v>1010</v>
      </c>
      <c r="B153" s="47" t="s">
        <v>2466</v>
      </c>
      <c r="C153" s="47" t="s">
        <v>326</v>
      </c>
      <c r="D153" s="47">
        <v>33.79</v>
      </c>
      <c r="E153" s="47" t="s">
        <v>363</v>
      </c>
      <c r="F153" s="47" t="s">
        <v>2342</v>
      </c>
      <c r="G153" s="47" t="s">
        <v>2503</v>
      </c>
      <c r="H153" s="47" t="str">
        <f>Tabelle_Abfrage_von_MS_Access_Database[[#This Row],[LLNo]]&amp;Tabelle_Abfrage_von_MS_Access_Database[[#This Row],[LLName]]</f>
        <v>B 161     Paß Thurn Straße</v>
      </c>
    </row>
    <row r="154" spans="1:8" hidden="1" x14ac:dyDescent="0.2">
      <c r="A154" s="47">
        <v>2630</v>
      </c>
      <c r="B154" s="47" t="s">
        <v>2466</v>
      </c>
      <c r="C154" s="47" t="s">
        <v>326</v>
      </c>
      <c r="D154" s="47">
        <v>34.869999999999997</v>
      </c>
      <c r="E154" s="47" t="s">
        <v>364</v>
      </c>
      <c r="F154" s="47" t="s">
        <v>2342</v>
      </c>
      <c r="G154" s="47" t="s">
        <v>2504</v>
      </c>
      <c r="H154" s="47" t="str">
        <f>Tabelle_Abfrage_von_MS_Access_Database[[#This Row],[LLNo]]&amp;Tabelle_Abfrage_von_MS_Access_Database[[#This Row],[LLName]]</f>
        <v>B 161     Paß Thurn Straße</v>
      </c>
    </row>
    <row r="155" spans="1:8" hidden="1" x14ac:dyDescent="0.2">
      <c r="A155" s="47">
        <v>1011</v>
      </c>
      <c r="B155" s="47" t="s">
        <v>2466</v>
      </c>
      <c r="C155" s="47" t="s">
        <v>326</v>
      </c>
      <c r="D155" s="47">
        <v>36.47</v>
      </c>
      <c r="E155" s="47" t="s">
        <v>365</v>
      </c>
      <c r="F155" s="47" t="s">
        <v>2342</v>
      </c>
      <c r="G155" s="47" t="s">
        <v>2505</v>
      </c>
      <c r="H155" s="47" t="str">
        <f>Tabelle_Abfrage_von_MS_Access_Database[[#This Row],[LLNo]]&amp;Tabelle_Abfrage_von_MS_Access_Database[[#This Row],[LLName]]</f>
        <v>B 161     Paß Thurn Straße</v>
      </c>
    </row>
    <row r="156" spans="1:8" hidden="1" x14ac:dyDescent="0.2">
      <c r="A156" s="47">
        <v>1012</v>
      </c>
      <c r="B156" s="47" t="s">
        <v>2506</v>
      </c>
      <c r="C156" s="47" t="s">
        <v>366</v>
      </c>
      <c r="D156" s="47">
        <v>58.88</v>
      </c>
      <c r="E156" s="47" t="s">
        <v>367</v>
      </c>
      <c r="F156" s="47" t="s">
        <v>2342</v>
      </c>
      <c r="G156" s="47" t="s">
        <v>2507</v>
      </c>
      <c r="H156" s="47" t="str">
        <f>Tabelle_Abfrage_von_MS_Access_Database[[#This Row],[LLNo]]&amp;Tabelle_Abfrage_von_MS_Access_Database[[#This Row],[LLName]]</f>
        <v>B 164     Hochkönig Straße</v>
      </c>
    </row>
    <row r="157" spans="1:8" hidden="1" x14ac:dyDescent="0.2">
      <c r="A157" s="47">
        <v>1013</v>
      </c>
      <c r="B157" s="47" t="s">
        <v>2506</v>
      </c>
      <c r="C157" s="47" t="s">
        <v>366</v>
      </c>
      <c r="D157" s="47">
        <v>59.33</v>
      </c>
      <c r="E157" s="47" t="s">
        <v>368</v>
      </c>
      <c r="F157" s="47" t="s">
        <v>2342</v>
      </c>
      <c r="G157" s="47" t="s">
        <v>2508</v>
      </c>
      <c r="H157" s="47" t="str">
        <f>Tabelle_Abfrage_von_MS_Access_Database[[#This Row],[LLNo]]&amp;Tabelle_Abfrage_von_MS_Access_Database[[#This Row],[LLName]]</f>
        <v>B 164     Hochkönig Straße</v>
      </c>
    </row>
    <row r="158" spans="1:8" hidden="1" x14ac:dyDescent="0.2">
      <c r="A158" s="47">
        <v>1014</v>
      </c>
      <c r="B158" s="47" t="s">
        <v>2506</v>
      </c>
      <c r="C158" s="47" t="s">
        <v>366</v>
      </c>
      <c r="D158" s="47">
        <v>59.78</v>
      </c>
      <c r="E158" s="47" t="s">
        <v>369</v>
      </c>
      <c r="F158" s="47" t="s">
        <v>2342</v>
      </c>
      <c r="G158" s="47" t="s">
        <v>2509</v>
      </c>
      <c r="H158" s="47" t="str">
        <f>Tabelle_Abfrage_von_MS_Access_Database[[#This Row],[LLNo]]&amp;Tabelle_Abfrage_von_MS_Access_Database[[#This Row],[LLName]]</f>
        <v>B 164     Hochkönig Straße</v>
      </c>
    </row>
    <row r="159" spans="1:8" hidden="1" x14ac:dyDescent="0.2">
      <c r="A159" s="47">
        <v>1015</v>
      </c>
      <c r="B159" s="47" t="s">
        <v>2506</v>
      </c>
      <c r="C159" s="47" t="s">
        <v>366</v>
      </c>
      <c r="D159" s="47">
        <v>59.981000000000002</v>
      </c>
      <c r="E159" s="47" t="s">
        <v>370</v>
      </c>
      <c r="F159" s="47" t="s">
        <v>2342</v>
      </c>
      <c r="G159" s="47" t="s">
        <v>2510</v>
      </c>
      <c r="H159" s="47" t="str">
        <f>Tabelle_Abfrage_von_MS_Access_Database[[#This Row],[LLNo]]&amp;Tabelle_Abfrage_von_MS_Access_Database[[#This Row],[LLName]]</f>
        <v>B 164     Hochkönig Straße</v>
      </c>
    </row>
    <row r="160" spans="1:8" hidden="1" x14ac:dyDescent="0.2">
      <c r="A160" s="47">
        <v>1016</v>
      </c>
      <c r="B160" s="47" t="s">
        <v>2506</v>
      </c>
      <c r="C160" s="47" t="s">
        <v>366</v>
      </c>
      <c r="D160" s="47">
        <v>60.21</v>
      </c>
      <c r="E160" s="47" t="s">
        <v>371</v>
      </c>
      <c r="F160" s="47" t="s">
        <v>2342</v>
      </c>
      <c r="G160" s="47" t="s">
        <v>2511</v>
      </c>
      <c r="H160" s="47" t="str">
        <f>Tabelle_Abfrage_von_MS_Access_Database[[#This Row],[LLNo]]&amp;Tabelle_Abfrage_von_MS_Access_Database[[#This Row],[LLName]]</f>
        <v>B 164     Hochkönig Straße</v>
      </c>
    </row>
    <row r="161" spans="1:8" hidden="1" x14ac:dyDescent="0.2">
      <c r="A161" s="47">
        <v>1017</v>
      </c>
      <c r="B161" s="47" t="s">
        <v>2506</v>
      </c>
      <c r="C161" s="47" t="s">
        <v>366</v>
      </c>
      <c r="D161" s="47">
        <v>60.255000000000003</v>
      </c>
      <c r="E161" s="47" t="s">
        <v>372</v>
      </c>
      <c r="F161" s="47" t="s">
        <v>2342</v>
      </c>
      <c r="G161" s="47" t="s">
        <v>2512</v>
      </c>
      <c r="H161" s="47" t="str">
        <f>Tabelle_Abfrage_von_MS_Access_Database[[#This Row],[LLNo]]&amp;Tabelle_Abfrage_von_MS_Access_Database[[#This Row],[LLName]]</f>
        <v>B 164     Hochkönig Straße</v>
      </c>
    </row>
    <row r="162" spans="1:8" hidden="1" x14ac:dyDescent="0.2">
      <c r="A162" s="47">
        <v>1018</v>
      </c>
      <c r="B162" s="47" t="s">
        <v>2506</v>
      </c>
      <c r="C162" s="47" t="s">
        <v>366</v>
      </c>
      <c r="D162" s="47">
        <v>60.290999999999997</v>
      </c>
      <c r="E162" s="47" t="s">
        <v>373</v>
      </c>
      <c r="F162" s="47" t="s">
        <v>2342</v>
      </c>
      <c r="G162" s="47" t="s">
        <v>2513</v>
      </c>
      <c r="H162" s="47" t="str">
        <f>Tabelle_Abfrage_von_MS_Access_Database[[#This Row],[LLNo]]&amp;Tabelle_Abfrage_von_MS_Access_Database[[#This Row],[LLName]]</f>
        <v>B 164     Hochkönig Straße</v>
      </c>
    </row>
    <row r="163" spans="1:8" hidden="1" x14ac:dyDescent="0.2">
      <c r="A163" s="47">
        <v>1019</v>
      </c>
      <c r="B163" s="47" t="s">
        <v>2506</v>
      </c>
      <c r="C163" s="47" t="s">
        <v>366</v>
      </c>
      <c r="D163" s="47">
        <v>60.65</v>
      </c>
      <c r="E163" s="47" t="s">
        <v>374</v>
      </c>
      <c r="F163" s="47" t="s">
        <v>2342</v>
      </c>
      <c r="G163" s="47" t="s">
        <v>2514</v>
      </c>
      <c r="H163" s="47" t="str">
        <f>Tabelle_Abfrage_von_MS_Access_Database[[#This Row],[LLNo]]&amp;Tabelle_Abfrage_von_MS_Access_Database[[#This Row],[LLName]]</f>
        <v>B 164     Hochkönig Straße</v>
      </c>
    </row>
    <row r="164" spans="1:8" hidden="1" x14ac:dyDescent="0.2">
      <c r="A164" s="47">
        <v>1020</v>
      </c>
      <c r="B164" s="47" t="s">
        <v>2506</v>
      </c>
      <c r="C164" s="47" t="s">
        <v>366</v>
      </c>
      <c r="D164" s="47">
        <v>61.104999999999997</v>
      </c>
      <c r="E164" s="47" t="s">
        <v>375</v>
      </c>
      <c r="F164" s="47" t="s">
        <v>2342</v>
      </c>
      <c r="G164" s="47" t="s">
        <v>2515</v>
      </c>
      <c r="H164" s="47" t="str">
        <f>Tabelle_Abfrage_von_MS_Access_Database[[#This Row],[LLNo]]&amp;Tabelle_Abfrage_von_MS_Access_Database[[#This Row],[LLName]]</f>
        <v>B 164     Hochkönig Straße</v>
      </c>
    </row>
    <row r="165" spans="1:8" hidden="1" x14ac:dyDescent="0.2">
      <c r="A165" s="47">
        <v>1021</v>
      </c>
      <c r="B165" s="47" t="s">
        <v>2506</v>
      </c>
      <c r="C165" s="47" t="s">
        <v>366</v>
      </c>
      <c r="D165" s="47">
        <v>62.073999999999998</v>
      </c>
      <c r="E165" s="47" t="s">
        <v>376</v>
      </c>
      <c r="F165" s="47" t="s">
        <v>2342</v>
      </c>
      <c r="G165" s="47" t="s">
        <v>2516</v>
      </c>
      <c r="H165" s="47" t="str">
        <f>Tabelle_Abfrage_von_MS_Access_Database[[#This Row],[LLNo]]&amp;Tabelle_Abfrage_von_MS_Access_Database[[#This Row],[LLName]]</f>
        <v>B 164     Hochkönig Straße</v>
      </c>
    </row>
    <row r="166" spans="1:8" hidden="1" x14ac:dyDescent="0.2">
      <c r="A166" s="47">
        <v>1022</v>
      </c>
      <c r="B166" s="47" t="s">
        <v>2506</v>
      </c>
      <c r="C166" s="47" t="s">
        <v>366</v>
      </c>
      <c r="D166" s="47">
        <v>62.387999999999998</v>
      </c>
      <c r="E166" s="47" t="s">
        <v>377</v>
      </c>
      <c r="F166" s="47" t="s">
        <v>2342</v>
      </c>
      <c r="G166" s="47" t="s">
        <v>2517</v>
      </c>
      <c r="H166" s="47" t="str">
        <f>Tabelle_Abfrage_von_MS_Access_Database[[#This Row],[LLNo]]&amp;Tabelle_Abfrage_von_MS_Access_Database[[#This Row],[LLName]]</f>
        <v>B 164     Hochkönig Straße</v>
      </c>
    </row>
    <row r="167" spans="1:8" hidden="1" x14ac:dyDescent="0.2">
      <c r="A167" s="47">
        <v>1023</v>
      </c>
      <c r="B167" s="47" t="s">
        <v>2506</v>
      </c>
      <c r="C167" s="47" t="s">
        <v>366</v>
      </c>
      <c r="D167" s="47">
        <v>62.54</v>
      </c>
      <c r="E167" s="47" t="s">
        <v>378</v>
      </c>
      <c r="F167" s="47" t="s">
        <v>2342</v>
      </c>
      <c r="G167" s="47" t="s">
        <v>2518</v>
      </c>
      <c r="H167" s="47" t="str">
        <f>Tabelle_Abfrage_von_MS_Access_Database[[#This Row],[LLNo]]&amp;Tabelle_Abfrage_von_MS_Access_Database[[#This Row],[LLName]]</f>
        <v>B 164     Hochkönig Straße</v>
      </c>
    </row>
    <row r="168" spans="1:8" hidden="1" x14ac:dyDescent="0.2">
      <c r="A168" s="47">
        <v>1024</v>
      </c>
      <c r="B168" s="47" t="s">
        <v>2506</v>
      </c>
      <c r="C168" s="47" t="s">
        <v>366</v>
      </c>
      <c r="D168" s="47">
        <v>62.753999999999998</v>
      </c>
      <c r="E168" s="47" t="s">
        <v>379</v>
      </c>
      <c r="F168" s="47" t="s">
        <v>2342</v>
      </c>
      <c r="G168" s="47" t="s">
        <v>2519</v>
      </c>
      <c r="H168" s="47" t="str">
        <f>Tabelle_Abfrage_von_MS_Access_Database[[#This Row],[LLNo]]&amp;Tabelle_Abfrage_von_MS_Access_Database[[#This Row],[LLName]]</f>
        <v>B 164     Hochkönig Straße</v>
      </c>
    </row>
    <row r="169" spans="1:8" hidden="1" x14ac:dyDescent="0.2">
      <c r="A169" s="47">
        <v>1025</v>
      </c>
      <c r="B169" s="47" t="s">
        <v>2506</v>
      </c>
      <c r="C169" s="47" t="s">
        <v>366</v>
      </c>
      <c r="D169" s="47">
        <v>62.988999999999997</v>
      </c>
      <c r="E169" s="47" t="s">
        <v>380</v>
      </c>
      <c r="F169" s="47" t="s">
        <v>2342</v>
      </c>
      <c r="G169" s="47" t="s">
        <v>2520</v>
      </c>
      <c r="H169" s="47" t="str">
        <f>Tabelle_Abfrage_von_MS_Access_Database[[#This Row],[LLNo]]&amp;Tabelle_Abfrage_von_MS_Access_Database[[#This Row],[LLName]]</f>
        <v>B 164     Hochkönig Straße</v>
      </c>
    </row>
    <row r="170" spans="1:8" hidden="1" x14ac:dyDescent="0.2">
      <c r="A170" s="47">
        <v>1026</v>
      </c>
      <c r="B170" s="47" t="s">
        <v>2506</v>
      </c>
      <c r="C170" s="47" t="s">
        <v>366</v>
      </c>
      <c r="D170" s="47">
        <v>64.575999999999993</v>
      </c>
      <c r="E170" s="47" t="s">
        <v>381</v>
      </c>
      <c r="F170" s="47" t="s">
        <v>2342</v>
      </c>
      <c r="G170" s="47" t="s">
        <v>2521</v>
      </c>
      <c r="H170" s="47" t="str">
        <f>Tabelle_Abfrage_von_MS_Access_Database[[#This Row],[LLNo]]&amp;Tabelle_Abfrage_von_MS_Access_Database[[#This Row],[LLName]]</f>
        <v>B 164     Hochkönig Straße</v>
      </c>
    </row>
    <row r="171" spans="1:8" hidden="1" x14ac:dyDescent="0.2">
      <c r="A171" s="47">
        <v>1027</v>
      </c>
      <c r="B171" s="47" t="s">
        <v>2506</v>
      </c>
      <c r="C171" s="47" t="s">
        <v>366</v>
      </c>
      <c r="D171" s="47">
        <v>64.734999999999999</v>
      </c>
      <c r="E171" s="47" t="s">
        <v>382</v>
      </c>
      <c r="F171" s="47" t="s">
        <v>2342</v>
      </c>
      <c r="G171" s="47" t="s">
        <v>2522</v>
      </c>
      <c r="H171" s="47" t="str">
        <f>Tabelle_Abfrage_von_MS_Access_Database[[#This Row],[LLNo]]&amp;Tabelle_Abfrage_von_MS_Access_Database[[#This Row],[LLName]]</f>
        <v>B 164     Hochkönig Straße</v>
      </c>
    </row>
    <row r="172" spans="1:8" hidden="1" x14ac:dyDescent="0.2">
      <c r="A172" s="47">
        <v>1028</v>
      </c>
      <c r="B172" s="47" t="s">
        <v>2506</v>
      </c>
      <c r="C172" s="47" t="s">
        <v>366</v>
      </c>
      <c r="D172" s="47">
        <v>65.588999999999999</v>
      </c>
      <c r="E172" s="47" t="s">
        <v>383</v>
      </c>
      <c r="F172" s="47" t="s">
        <v>2342</v>
      </c>
      <c r="G172" s="47" t="s">
        <v>2523</v>
      </c>
      <c r="H172" s="47" t="str">
        <f>Tabelle_Abfrage_von_MS_Access_Database[[#This Row],[LLNo]]&amp;Tabelle_Abfrage_von_MS_Access_Database[[#This Row],[LLName]]</f>
        <v>B 164     Hochkönig Straße</v>
      </c>
    </row>
    <row r="173" spans="1:8" hidden="1" x14ac:dyDescent="0.2">
      <c r="A173" s="47">
        <v>1029</v>
      </c>
      <c r="B173" s="47" t="s">
        <v>2506</v>
      </c>
      <c r="C173" s="47" t="s">
        <v>366</v>
      </c>
      <c r="D173" s="47">
        <v>66.16</v>
      </c>
      <c r="E173" s="47" t="s">
        <v>384</v>
      </c>
      <c r="F173" s="47" t="s">
        <v>2342</v>
      </c>
      <c r="G173" s="47" t="s">
        <v>2524</v>
      </c>
      <c r="H173" s="47" t="str">
        <f>Tabelle_Abfrage_von_MS_Access_Database[[#This Row],[LLNo]]&amp;Tabelle_Abfrage_von_MS_Access_Database[[#This Row],[LLName]]</f>
        <v>B 164     Hochkönig Straße</v>
      </c>
    </row>
    <row r="174" spans="1:8" hidden="1" x14ac:dyDescent="0.2">
      <c r="A174" s="47">
        <v>1030</v>
      </c>
      <c r="B174" s="47" t="s">
        <v>2506</v>
      </c>
      <c r="C174" s="47" t="s">
        <v>366</v>
      </c>
      <c r="D174" s="47">
        <v>68.81</v>
      </c>
      <c r="E174" s="47" t="s">
        <v>385</v>
      </c>
      <c r="F174" s="47" t="s">
        <v>2342</v>
      </c>
      <c r="G174" s="47" t="s">
        <v>2525</v>
      </c>
      <c r="H174" s="47" t="str">
        <f>Tabelle_Abfrage_von_MS_Access_Database[[#This Row],[LLNo]]&amp;Tabelle_Abfrage_von_MS_Access_Database[[#This Row],[LLName]]</f>
        <v>B 164     Hochkönig Straße</v>
      </c>
    </row>
    <row r="175" spans="1:8" hidden="1" x14ac:dyDescent="0.2">
      <c r="A175" s="47">
        <v>2454</v>
      </c>
      <c r="B175" s="47" t="s">
        <v>2506</v>
      </c>
      <c r="C175" s="47" t="s">
        <v>366</v>
      </c>
      <c r="D175" s="47">
        <v>70.888000000000005</v>
      </c>
      <c r="E175" s="47" t="s">
        <v>386</v>
      </c>
      <c r="F175" s="47" t="s">
        <v>2342</v>
      </c>
      <c r="G175" s="47" t="s">
        <v>2526</v>
      </c>
      <c r="H175" s="47" t="str">
        <f>Tabelle_Abfrage_von_MS_Access_Database[[#This Row],[LLNo]]&amp;Tabelle_Abfrage_von_MS_Access_Database[[#This Row],[LLName]]</f>
        <v>B 164     Hochkönig Straße</v>
      </c>
    </row>
    <row r="176" spans="1:8" hidden="1" x14ac:dyDescent="0.2">
      <c r="A176" s="47">
        <v>1032</v>
      </c>
      <c r="B176" s="47" t="s">
        <v>2506</v>
      </c>
      <c r="C176" s="47" t="s">
        <v>366</v>
      </c>
      <c r="D176" s="47">
        <v>72.197000000000003</v>
      </c>
      <c r="E176" s="47" t="s">
        <v>387</v>
      </c>
      <c r="F176" s="47" t="s">
        <v>2342</v>
      </c>
      <c r="G176" s="47" t="s">
        <v>2527</v>
      </c>
      <c r="H176" s="47" t="str">
        <f>Tabelle_Abfrage_von_MS_Access_Database[[#This Row],[LLNo]]&amp;Tabelle_Abfrage_von_MS_Access_Database[[#This Row],[LLName]]</f>
        <v>B 164     Hochkönig Straße</v>
      </c>
    </row>
    <row r="177" spans="1:8" hidden="1" x14ac:dyDescent="0.2">
      <c r="A177" s="47">
        <v>1033</v>
      </c>
      <c r="B177" s="47" t="s">
        <v>2506</v>
      </c>
      <c r="C177" s="47" t="s">
        <v>366</v>
      </c>
      <c r="D177" s="47">
        <v>73.078000000000003</v>
      </c>
      <c r="E177" s="47" t="s">
        <v>388</v>
      </c>
      <c r="F177" s="47" t="s">
        <v>2342</v>
      </c>
      <c r="G177" s="47" t="s">
        <v>2528</v>
      </c>
      <c r="H177" s="47" t="str">
        <f>Tabelle_Abfrage_von_MS_Access_Database[[#This Row],[LLNo]]&amp;Tabelle_Abfrage_von_MS_Access_Database[[#This Row],[LLName]]</f>
        <v>B 164     Hochkönig Straße</v>
      </c>
    </row>
    <row r="178" spans="1:8" hidden="1" x14ac:dyDescent="0.2">
      <c r="A178" s="47">
        <v>1035</v>
      </c>
      <c r="B178" s="47" t="s">
        <v>2506</v>
      </c>
      <c r="C178" s="47" t="s">
        <v>366</v>
      </c>
      <c r="D178" s="47">
        <v>74.75</v>
      </c>
      <c r="E178" s="47" t="s">
        <v>389</v>
      </c>
      <c r="F178" s="47" t="s">
        <v>2342</v>
      </c>
      <c r="G178" s="47" t="s">
        <v>2529</v>
      </c>
      <c r="H178" s="47" t="str">
        <f>Tabelle_Abfrage_von_MS_Access_Database[[#This Row],[LLNo]]&amp;Tabelle_Abfrage_von_MS_Access_Database[[#This Row],[LLName]]</f>
        <v>B 164     Hochkönig Straße</v>
      </c>
    </row>
    <row r="179" spans="1:8" hidden="1" x14ac:dyDescent="0.2">
      <c r="A179" s="47">
        <v>1036</v>
      </c>
      <c r="B179" s="47" t="s">
        <v>2506</v>
      </c>
      <c r="C179" s="47" t="s">
        <v>366</v>
      </c>
      <c r="D179" s="47">
        <v>75.164000000000001</v>
      </c>
      <c r="E179" s="47" t="s">
        <v>390</v>
      </c>
      <c r="F179" s="47" t="s">
        <v>2342</v>
      </c>
      <c r="G179" s="47" t="s">
        <v>2530</v>
      </c>
      <c r="H179" s="47" t="str">
        <f>Tabelle_Abfrage_von_MS_Access_Database[[#This Row],[LLNo]]&amp;Tabelle_Abfrage_von_MS_Access_Database[[#This Row],[LLName]]</f>
        <v>B 164     Hochkönig Straße</v>
      </c>
    </row>
    <row r="180" spans="1:8" hidden="1" x14ac:dyDescent="0.2">
      <c r="A180" s="47">
        <v>1037</v>
      </c>
      <c r="B180" s="47" t="s">
        <v>2506</v>
      </c>
      <c r="C180" s="47" t="s">
        <v>366</v>
      </c>
      <c r="D180" s="47">
        <v>75.3</v>
      </c>
      <c r="E180" s="47" t="s">
        <v>391</v>
      </c>
      <c r="F180" s="47" t="s">
        <v>2342</v>
      </c>
      <c r="G180" s="47" t="s">
        <v>2531</v>
      </c>
      <c r="H180" s="47" t="str">
        <f>Tabelle_Abfrage_von_MS_Access_Database[[#This Row],[LLNo]]&amp;Tabelle_Abfrage_von_MS_Access_Database[[#This Row],[LLName]]</f>
        <v>B 164     Hochkönig Straße</v>
      </c>
    </row>
    <row r="181" spans="1:8" hidden="1" x14ac:dyDescent="0.2">
      <c r="A181" s="47">
        <v>1038</v>
      </c>
      <c r="B181" s="47" t="s">
        <v>2532</v>
      </c>
      <c r="C181" s="47" t="s">
        <v>392</v>
      </c>
      <c r="D181" s="47">
        <v>32.984999999999999</v>
      </c>
      <c r="E181" s="47" t="s">
        <v>393</v>
      </c>
      <c r="F181" s="47" t="s">
        <v>2342</v>
      </c>
      <c r="G181" s="47" t="s">
        <v>2533</v>
      </c>
      <c r="H181" s="47" t="str">
        <f>Tabelle_Abfrage_von_MS_Access_Database[[#This Row],[LLNo]]&amp;Tabelle_Abfrage_von_MS_Access_Database[[#This Row],[LLName]]</f>
        <v>B 165     Gerlos Straße</v>
      </c>
    </row>
    <row r="182" spans="1:8" hidden="1" x14ac:dyDescent="0.2">
      <c r="A182" s="47">
        <v>2738</v>
      </c>
      <c r="B182" s="47" t="s">
        <v>2532</v>
      </c>
      <c r="C182" s="47" t="s">
        <v>392</v>
      </c>
      <c r="D182" s="47">
        <v>33.32</v>
      </c>
      <c r="E182" s="47" t="s">
        <v>394</v>
      </c>
      <c r="F182" s="47" t="s">
        <v>2342</v>
      </c>
      <c r="G182" s="47" t="s">
        <v>2534</v>
      </c>
      <c r="H182" s="47" t="str">
        <f>Tabelle_Abfrage_von_MS_Access_Database[[#This Row],[LLNo]]&amp;Tabelle_Abfrage_von_MS_Access_Database[[#This Row],[LLName]]</f>
        <v>B 165     Gerlos Straße</v>
      </c>
    </row>
    <row r="183" spans="1:8" hidden="1" x14ac:dyDescent="0.2">
      <c r="A183" s="47">
        <v>1039</v>
      </c>
      <c r="B183" s="47" t="s">
        <v>2532</v>
      </c>
      <c r="C183" s="47" t="s">
        <v>392</v>
      </c>
      <c r="D183" s="47">
        <v>33.909999999999997</v>
      </c>
      <c r="E183" s="47" t="s">
        <v>395</v>
      </c>
      <c r="F183" s="47" t="s">
        <v>2342</v>
      </c>
      <c r="G183" s="47" t="s">
        <v>2535</v>
      </c>
      <c r="H183" s="47" t="str">
        <f>Tabelle_Abfrage_von_MS_Access_Database[[#This Row],[LLNo]]&amp;Tabelle_Abfrage_von_MS_Access_Database[[#This Row],[LLName]]</f>
        <v>B 165     Gerlos Straße</v>
      </c>
    </row>
    <row r="184" spans="1:8" hidden="1" x14ac:dyDescent="0.2">
      <c r="A184" s="47">
        <v>1040</v>
      </c>
      <c r="B184" s="47" t="s">
        <v>2532</v>
      </c>
      <c r="C184" s="47" t="s">
        <v>392</v>
      </c>
      <c r="D184" s="47">
        <v>34.027999999999999</v>
      </c>
      <c r="E184" s="47" t="s">
        <v>396</v>
      </c>
      <c r="F184" s="47" t="s">
        <v>2342</v>
      </c>
      <c r="G184" s="47" t="s">
        <v>2536</v>
      </c>
      <c r="H184" s="47" t="str">
        <f>Tabelle_Abfrage_von_MS_Access_Database[[#This Row],[LLNo]]&amp;Tabelle_Abfrage_von_MS_Access_Database[[#This Row],[LLName]]</f>
        <v>B 165     Gerlos Straße</v>
      </c>
    </row>
    <row r="185" spans="1:8" hidden="1" x14ac:dyDescent="0.2">
      <c r="A185" s="47">
        <v>2809</v>
      </c>
      <c r="B185" s="47" t="s">
        <v>2532</v>
      </c>
      <c r="C185" s="47" t="s">
        <v>392</v>
      </c>
      <c r="D185" s="47">
        <v>34.274999999999999</v>
      </c>
      <c r="E185" s="47" t="s">
        <v>397</v>
      </c>
      <c r="F185" s="47" t="s">
        <v>209</v>
      </c>
      <c r="G185" s="47" t="s">
        <v>2537</v>
      </c>
      <c r="H185" s="47" t="str">
        <f>Tabelle_Abfrage_von_MS_Access_Database[[#This Row],[LLNo]]&amp;Tabelle_Abfrage_von_MS_Access_Database[[#This Row],[LLName]]</f>
        <v>B 165     Gerlos Straße</v>
      </c>
    </row>
    <row r="186" spans="1:8" hidden="1" x14ac:dyDescent="0.2">
      <c r="A186" s="47">
        <v>2739</v>
      </c>
      <c r="B186" s="47" t="s">
        <v>2532</v>
      </c>
      <c r="C186" s="47" t="s">
        <v>392</v>
      </c>
      <c r="D186" s="47">
        <v>34.49</v>
      </c>
      <c r="E186" s="47" t="s">
        <v>398</v>
      </c>
      <c r="F186" s="47" t="s">
        <v>2342</v>
      </c>
      <c r="G186" s="47" t="s">
        <v>2538</v>
      </c>
      <c r="H186" s="47" t="str">
        <f>Tabelle_Abfrage_von_MS_Access_Database[[#This Row],[LLNo]]&amp;Tabelle_Abfrage_von_MS_Access_Database[[#This Row],[LLName]]</f>
        <v>B 165     Gerlos Straße</v>
      </c>
    </row>
    <row r="187" spans="1:8" hidden="1" x14ac:dyDescent="0.2">
      <c r="A187" s="47">
        <v>1041</v>
      </c>
      <c r="B187" s="47" t="s">
        <v>2532</v>
      </c>
      <c r="C187" s="47" t="s">
        <v>392</v>
      </c>
      <c r="D187" s="47">
        <v>34.746000000000002</v>
      </c>
      <c r="E187" s="47" t="s">
        <v>399</v>
      </c>
      <c r="F187" s="47" t="s">
        <v>2342</v>
      </c>
      <c r="G187" s="47" t="s">
        <v>2539</v>
      </c>
      <c r="H187" s="47" t="str">
        <f>Tabelle_Abfrage_von_MS_Access_Database[[#This Row],[LLNo]]&amp;Tabelle_Abfrage_von_MS_Access_Database[[#This Row],[LLName]]</f>
        <v>B 165     Gerlos Straße</v>
      </c>
    </row>
    <row r="188" spans="1:8" hidden="1" x14ac:dyDescent="0.2">
      <c r="A188" s="47">
        <v>1042</v>
      </c>
      <c r="B188" s="47" t="s">
        <v>2532</v>
      </c>
      <c r="C188" s="47" t="s">
        <v>392</v>
      </c>
      <c r="D188" s="47">
        <v>35.17</v>
      </c>
      <c r="E188" s="47" t="s">
        <v>400</v>
      </c>
      <c r="F188" s="47" t="s">
        <v>2342</v>
      </c>
      <c r="G188" s="47" t="s">
        <v>2540</v>
      </c>
      <c r="H188" s="47" t="str">
        <f>Tabelle_Abfrage_von_MS_Access_Database[[#This Row],[LLNo]]&amp;Tabelle_Abfrage_von_MS_Access_Database[[#This Row],[LLName]]</f>
        <v>B 165     Gerlos Straße</v>
      </c>
    </row>
    <row r="189" spans="1:8" hidden="1" x14ac:dyDescent="0.2">
      <c r="A189" s="47">
        <v>1043</v>
      </c>
      <c r="B189" s="47" t="s">
        <v>2532</v>
      </c>
      <c r="C189" s="47" t="s">
        <v>392</v>
      </c>
      <c r="D189" s="47">
        <v>35.634999999999998</v>
      </c>
      <c r="E189" s="47" t="s">
        <v>401</v>
      </c>
      <c r="F189" s="47" t="s">
        <v>2342</v>
      </c>
      <c r="G189" s="47" t="s">
        <v>2541</v>
      </c>
      <c r="H189" s="47" t="str">
        <f>Tabelle_Abfrage_von_MS_Access_Database[[#This Row],[LLNo]]&amp;Tabelle_Abfrage_von_MS_Access_Database[[#This Row],[LLName]]</f>
        <v>B 165     Gerlos Straße</v>
      </c>
    </row>
    <row r="190" spans="1:8" hidden="1" x14ac:dyDescent="0.2">
      <c r="A190" s="47">
        <v>1044</v>
      </c>
      <c r="B190" s="47" t="s">
        <v>2532</v>
      </c>
      <c r="C190" s="47" t="s">
        <v>392</v>
      </c>
      <c r="D190" s="47">
        <v>36.015000000000001</v>
      </c>
      <c r="E190" s="47" t="s">
        <v>402</v>
      </c>
      <c r="F190" s="47" t="s">
        <v>2342</v>
      </c>
      <c r="G190" s="47" t="s">
        <v>2542</v>
      </c>
      <c r="H190" s="47" t="str">
        <f>Tabelle_Abfrage_von_MS_Access_Database[[#This Row],[LLNo]]&amp;Tabelle_Abfrage_von_MS_Access_Database[[#This Row],[LLName]]</f>
        <v>B 165     Gerlos Straße</v>
      </c>
    </row>
    <row r="191" spans="1:8" hidden="1" x14ac:dyDescent="0.2">
      <c r="A191" s="47">
        <v>2740</v>
      </c>
      <c r="B191" s="47" t="s">
        <v>2532</v>
      </c>
      <c r="C191" s="47" t="s">
        <v>392</v>
      </c>
      <c r="D191" s="47">
        <v>36.67</v>
      </c>
      <c r="E191" s="47" t="s">
        <v>403</v>
      </c>
      <c r="F191" s="47" t="s">
        <v>2342</v>
      </c>
      <c r="G191" s="47" t="s">
        <v>2543</v>
      </c>
      <c r="H191" s="47" t="str">
        <f>Tabelle_Abfrage_von_MS_Access_Database[[#This Row],[LLNo]]&amp;Tabelle_Abfrage_von_MS_Access_Database[[#This Row],[LLName]]</f>
        <v>B 165     Gerlos Straße</v>
      </c>
    </row>
    <row r="192" spans="1:8" hidden="1" x14ac:dyDescent="0.2">
      <c r="A192" s="47">
        <v>1045</v>
      </c>
      <c r="B192" s="47" t="s">
        <v>2532</v>
      </c>
      <c r="C192" s="47" t="s">
        <v>392</v>
      </c>
      <c r="D192" s="47">
        <v>37.17</v>
      </c>
      <c r="E192" s="47" t="s">
        <v>404</v>
      </c>
      <c r="F192" s="47" t="s">
        <v>2342</v>
      </c>
      <c r="G192" s="47" t="s">
        <v>2544</v>
      </c>
      <c r="H192" s="47" t="str">
        <f>Tabelle_Abfrage_von_MS_Access_Database[[#This Row],[LLNo]]&amp;Tabelle_Abfrage_von_MS_Access_Database[[#This Row],[LLName]]</f>
        <v>B 165     Gerlos Straße</v>
      </c>
    </row>
    <row r="193" spans="1:8" hidden="1" x14ac:dyDescent="0.2">
      <c r="A193" s="47">
        <v>1046</v>
      </c>
      <c r="B193" s="47" t="s">
        <v>2532</v>
      </c>
      <c r="C193" s="47" t="s">
        <v>392</v>
      </c>
      <c r="D193" s="47">
        <v>37.58</v>
      </c>
      <c r="E193" s="47" t="s">
        <v>405</v>
      </c>
      <c r="F193" s="47" t="s">
        <v>2342</v>
      </c>
      <c r="G193" s="47" t="s">
        <v>2545</v>
      </c>
      <c r="H193" s="47" t="str">
        <f>Tabelle_Abfrage_von_MS_Access_Database[[#This Row],[LLNo]]&amp;Tabelle_Abfrage_von_MS_Access_Database[[#This Row],[LLName]]</f>
        <v>B 165     Gerlos Straße</v>
      </c>
    </row>
    <row r="194" spans="1:8" hidden="1" x14ac:dyDescent="0.2">
      <c r="A194" s="47">
        <v>1047</v>
      </c>
      <c r="B194" s="47" t="s">
        <v>2532</v>
      </c>
      <c r="C194" s="47" t="s">
        <v>392</v>
      </c>
      <c r="D194" s="47">
        <v>39.802999999999997</v>
      </c>
      <c r="E194" s="47" t="s">
        <v>406</v>
      </c>
      <c r="F194" s="47" t="s">
        <v>2342</v>
      </c>
      <c r="G194" s="47" t="s">
        <v>2546</v>
      </c>
      <c r="H194" s="47" t="str">
        <f>Tabelle_Abfrage_von_MS_Access_Database[[#This Row],[LLNo]]&amp;Tabelle_Abfrage_von_MS_Access_Database[[#This Row],[LLName]]</f>
        <v>B 165     Gerlos Straße</v>
      </c>
    </row>
    <row r="195" spans="1:8" hidden="1" x14ac:dyDescent="0.2">
      <c r="A195" s="47">
        <v>1048</v>
      </c>
      <c r="B195" s="47" t="s">
        <v>2532</v>
      </c>
      <c r="C195" s="47" t="s">
        <v>392</v>
      </c>
      <c r="D195" s="47">
        <v>40.07</v>
      </c>
      <c r="E195" s="47" t="s">
        <v>407</v>
      </c>
      <c r="F195" s="47" t="s">
        <v>2342</v>
      </c>
      <c r="G195" s="47" t="s">
        <v>2547</v>
      </c>
      <c r="H195" s="47" t="str">
        <f>Tabelle_Abfrage_von_MS_Access_Database[[#This Row],[LLNo]]&amp;Tabelle_Abfrage_von_MS_Access_Database[[#This Row],[LLName]]</f>
        <v>B 165     Gerlos Straße</v>
      </c>
    </row>
    <row r="196" spans="1:8" hidden="1" x14ac:dyDescent="0.2">
      <c r="A196" s="47">
        <v>1049</v>
      </c>
      <c r="B196" s="47" t="s">
        <v>2532</v>
      </c>
      <c r="C196" s="47" t="s">
        <v>392</v>
      </c>
      <c r="D196" s="47">
        <v>40.296999999999997</v>
      </c>
      <c r="E196" s="47" t="s">
        <v>408</v>
      </c>
      <c r="F196" s="47" t="s">
        <v>2342</v>
      </c>
      <c r="G196" s="47" t="s">
        <v>2548</v>
      </c>
      <c r="H196" s="47" t="str">
        <f>Tabelle_Abfrage_von_MS_Access_Database[[#This Row],[LLNo]]&amp;Tabelle_Abfrage_von_MS_Access_Database[[#This Row],[LLName]]</f>
        <v>B 165     Gerlos Straße</v>
      </c>
    </row>
    <row r="197" spans="1:8" hidden="1" x14ac:dyDescent="0.2">
      <c r="A197" s="47">
        <v>1051</v>
      </c>
      <c r="B197" s="47" t="s">
        <v>2532</v>
      </c>
      <c r="C197" s="47" t="s">
        <v>392</v>
      </c>
      <c r="D197" s="47">
        <v>41.96</v>
      </c>
      <c r="E197" s="47" t="s">
        <v>409</v>
      </c>
      <c r="F197" s="47" t="s">
        <v>2342</v>
      </c>
      <c r="G197" s="47" t="s">
        <v>2549</v>
      </c>
      <c r="H197" s="47" t="str">
        <f>Tabelle_Abfrage_von_MS_Access_Database[[#This Row],[LLNo]]&amp;Tabelle_Abfrage_von_MS_Access_Database[[#This Row],[LLName]]</f>
        <v>B 165     Gerlos Straße</v>
      </c>
    </row>
    <row r="198" spans="1:8" hidden="1" x14ac:dyDescent="0.2">
      <c r="A198" s="47">
        <v>2685</v>
      </c>
      <c r="B198" s="47" t="s">
        <v>2532</v>
      </c>
      <c r="C198" s="47" t="s">
        <v>392</v>
      </c>
      <c r="D198" s="47">
        <v>42.68</v>
      </c>
      <c r="E198" s="47" t="s">
        <v>410</v>
      </c>
      <c r="F198" s="47" t="s">
        <v>2342</v>
      </c>
      <c r="G198" s="47" t="s">
        <v>2550</v>
      </c>
      <c r="H198" s="47" t="str">
        <f>Tabelle_Abfrage_von_MS_Access_Database[[#This Row],[LLNo]]&amp;Tabelle_Abfrage_von_MS_Access_Database[[#This Row],[LLName]]</f>
        <v>B 165     Gerlos Straße</v>
      </c>
    </row>
    <row r="199" spans="1:8" hidden="1" x14ac:dyDescent="0.2">
      <c r="A199" s="47">
        <v>1053</v>
      </c>
      <c r="B199" s="47" t="s">
        <v>2532</v>
      </c>
      <c r="C199" s="47" t="s">
        <v>392</v>
      </c>
      <c r="D199" s="47">
        <v>44.03</v>
      </c>
      <c r="E199" s="47" t="s">
        <v>411</v>
      </c>
      <c r="F199" s="47" t="s">
        <v>2342</v>
      </c>
      <c r="G199" s="47" t="s">
        <v>2551</v>
      </c>
      <c r="H199" s="47" t="str">
        <f>Tabelle_Abfrage_von_MS_Access_Database[[#This Row],[LLNo]]&amp;Tabelle_Abfrage_von_MS_Access_Database[[#This Row],[LLName]]</f>
        <v>B 165     Gerlos Straße</v>
      </c>
    </row>
    <row r="200" spans="1:8" hidden="1" x14ac:dyDescent="0.2">
      <c r="A200" s="47">
        <v>1054</v>
      </c>
      <c r="B200" s="47" t="s">
        <v>2532</v>
      </c>
      <c r="C200" s="47" t="s">
        <v>392</v>
      </c>
      <c r="D200" s="47">
        <v>44.34</v>
      </c>
      <c r="E200" s="47" t="s">
        <v>412</v>
      </c>
      <c r="F200" s="47" t="s">
        <v>2342</v>
      </c>
      <c r="G200" s="47" t="s">
        <v>2552</v>
      </c>
      <c r="H200" s="47" t="str">
        <f>Tabelle_Abfrage_von_MS_Access_Database[[#This Row],[LLNo]]&amp;Tabelle_Abfrage_von_MS_Access_Database[[#This Row],[LLName]]</f>
        <v>B 165     Gerlos Straße</v>
      </c>
    </row>
    <row r="201" spans="1:8" hidden="1" x14ac:dyDescent="0.2">
      <c r="A201" s="47">
        <v>1055</v>
      </c>
      <c r="B201" s="47" t="s">
        <v>2532</v>
      </c>
      <c r="C201" s="47" t="s">
        <v>392</v>
      </c>
      <c r="D201" s="47">
        <v>44.37</v>
      </c>
      <c r="E201" s="47" t="s">
        <v>413</v>
      </c>
      <c r="F201" s="47" t="s">
        <v>2342</v>
      </c>
      <c r="G201" s="47" t="s">
        <v>2553</v>
      </c>
      <c r="H201" s="47" t="str">
        <f>Tabelle_Abfrage_von_MS_Access_Database[[#This Row],[LLNo]]&amp;Tabelle_Abfrage_von_MS_Access_Database[[#This Row],[LLName]]</f>
        <v>B 165     Gerlos Straße</v>
      </c>
    </row>
    <row r="202" spans="1:8" hidden="1" x14ac:dyDescent="0.2">
      <c r="A202" s="47">
        <v>1056</v>
      </c>
      <c r="B202" s="47" t="s">
        <v>2532</v>
      </c>
      <c r="C202" s="47" t="s">
        <v>392</v>
      </c>
      <c r="D202" s="47">
        <v>45.914000000000001</v>
      </c>
      <c r="E202" s="47" t="s">
        <v>414</v>
      </c>
      <c r="F202" s="47" t="s">
        <v>2342</v>
      </c>
      <c r="G202" s="47" t="s">
        <v>2554</v>
      </c>
      <c r="H202" s="47" t="str">
        <f>Tabelle_Abfrage_von_MS_Access_Database[[#This Row],[LLNo]]&amp;Tabelle_Abfrage_von_MS_Access_Database[[#This Row],[LLName]]</f>
        <v>B 165     Gerlos Straße</v>
      </c>
    </row>
    <row r="203" spans="1:8" hidden="1" x14ac:dyDescent="0.2">
      <c r="A203" s="47">
        <v>1057</v>
      </c>
      <c r="B203" s="47" t="s">
        <v>2532</v>
      </c>
      <c r="C203" s="47" t="s">
        <v>392</v>
      </c>
      <c r="D203" s="47">
        <v>46.414999999999999</v>
      </c>
      <c r="E203" s="47" t="s">
        <v>415</v>
      </c>
      <c r="F203" s="47" t="s">
        <v>2342</v>
      </c>
      <c r="G203" s="47" t="s">
        <v>2555</v>
      </c>
      <c r="H203" s="47" t="str">
        <f>Tabelle_Abfrage_von_MS_Access_Database[[#This Row],[LLNo]]&amp;Tabelle_Abfrage_von_MS_Access_Database[[#This Row],[LLName]]</f>
        <v>B 165     Gerlos Straße</v>
      </c>
    </row>
    <row r="204" spans="1:8" hidden="1" x14ac:dyDescent="0.2">
      <c r="A204" s="47">
        <v>1058</v>
      </c>
      <c r="B204" s="47" t="s">
        <v>2532</v>
      </c>
      <c r="C204" s="47" t="s">
        <v>392</v>
      </c>
      <c r="D204" s="47">
        <v>47.917000000000002</v>
      </c>
      <c r="E204" s="47" t="s">
        <v>416</v>
      </c>
      <c r="F204" s="47" t="s">
        <v>2342</v>
      </c>
      <c r="G204" s="47" t="s">
        <v>2556</v>
      </c>
      <c r="H204" s="47" t="str">
        <f>Tabelle_Abfrage_von_MS_Access_Database[[#This Row],[LLNo]]&amp;Tabelle_Abfrage_von_MS_Access_Database[[#This Row],[LLName]]</f>
        <v>B 165     Gerlos Straße</v>
      </c>
    </row>
    <row r="205" spans="1:8" hidden="1" x14ac:dyDescent="0.2">
      <c r="A205" s="47">
        <v>1059</v>
      </c>
      <c r="B205" s="47" t="s">
        <v>2532</v>
      </c>
      <c r="C205" s="47" t="s">
        <v>392</v>
      </c>
      <c r="D205" s="47">
        <v>48</v>
      </c>
      <c r="E205" s="47" t="s">
        <v>417</v>
      </c>
      <c r="F205" s="47" t="s">
        <v>2342</v>
      </c>
      <c r="G205" s="47" t="s">
        <v>2557</v>
      </c>
      <c r="H205" s="47" t="str">
        <f>Tabelle_Abfrage_von_MS_Access_Database[[#This Row],[LLNo]]&amp;Tabelle_Abfrage_von_MS_Access_Database[[#This Row],[LLName]]</f>
        <v>B 165     Gerlos Straße</v>
      </c>
    </row>
    <row r="206" spans="1:8" hidden="1" x14ac:dyDescent="0.2">
      <c r="A206" s="47">
        <v>1060</v>
      </c>
      <c r="B206" s="47" t="s">
        <v>2532</v>
      </c>
      <c r="C206" s="47" t="s">
        <v>392</v>
      </c>
      <c r="D206" s="47">
        <v>49.853000000000002</v>
      </c>
      <c r="E206" s="47" t="s">
        <v>418</v>
      </c>
      <c r="F206" s="47" t="s">
        <v>2342</v>
      </c>
      <c r="G206" s="47" t="s">
        <v>2558</v>
      </c>
      <c r="H206" s="47" t="str">
        <f>Tabelle_Abfrage_von_MS_Access_Database[[#This Row],[LLNo]]&amp;Tabelle_Abfrage_von_MS_Access_Database[[#This Row],[LLName]]</f>
        <v>B 165     Gerlos Straße</v>
      </c>
    </row>
    <row r="207" spans="1:8" hidden="1" x14ac:dyDescent="0.2">
      <c r="A207" s="47">
        <v>1061</v>
      </c>
      <c r="B207" s="47" t="s">
        <v>2532</v>
      </c>
      <c r="C207" s="47" t="s">
        <v>392</v>
      </c>
      <c r="D207" s="47">
        <v>49.914999999999999</v>
      </c>
      <c r="E207" s="47" t="s">
        <v>419</v>
      </c>
      <c r="F207" s="47" t="s">
        <v>2342</v>
      </c>
      <c r="G207" s="47" t="s">
        <v>2559</v>
      </c>
      <c r="H207" s="47" t="str">
        <f>Tabelle_Abfrage_von_MS_Access_Database[[#This Row],[LLNo]]&amp;Tabelle_Abfrage_von_MS_Access_Database[[#This Row],[LLName]]</f>
        <v>B 165     Gerlos Straße</v>
      </c>
    </row>
    <row r="208" spans="1:8" hidden="1" x14ac:dyDescent="0.2">
      <c r="A208" s="47">
        <v>1062</v>
      </c>
      <c r="B208" s="47" t="s">
        <v>2532</v>
      </c>
      <c r="C208" s="47" t="s">
        <v>392</v>
      </c>
      <c r="D208" s="47">
        <v>50.759</v>
      </c>
      <c r="E208" s="47" t="s">
        <v>420</v>
      </c>
      <c r="F208" s="47" t="s">
        <v>2342</v>
      </c>
      <c r="G208" s="47" t="s">
        <v>2560</v>
      </c>
      <c r="H208" s="47" t="str">
        <f>Tabelle_Abfrage_von_MS_Access_Database[[#This Row],[LLNo]]&amp;Tabelle_Abfrage_von_MS_Access_Database[[#This Row],[LLName]]</f>
        <v>B 165     Gerlos Straße</v>
      </c>
    </row>
    <row r="209" spans="1:8" hidden="1" x14ac:dyDescent="0.2">
      <c r="A209" s="47">
        <v>1063</v>
      </c>
      <c r="B209" s="47" t="s">
        <v>2532</v>
      </c>
      <c r="C209" s="47" t="s">
        <v>392</v>
      </c>
      <c r="D209" s="47">
        <v>50.96</v>
      </c>
      <c r="E209" s="47" t="s">
        <v>421</v>
      </c>
      <c r="F209" s="47" t="s">
        <v>2342</v>
      </c>
      <c r="G209" s="47" t="s">
        <v>2561</v>
      </c>
      <c r="H209" s="47" t="str">
        <f>Tabelle_Abfrage_von_MS_Access_Database[[#This Row],[LLNo]]&amp;Tabelle_Abfrage_von_MS_Access_Database[[#This Row],[LLName]]</f>
        <v>B 165     Gerlos Straße</v>
      </c>
    </row>
    <row r="210" spans="1:8" hidden="1" x14ac:dyDescent="0.2">
      <c r="A210" s="47">
        <v>1064</v>
      </c>
      <c r="B210" s="47" t="s">
        <v>2532</v>
      </c>
      <c r="C210" s="47" t="s">
        <v>392</v>
      </c>
      <c r="D210" s="47">
        <v>52.37</v>
      </c>
      <c r="E210" s="47" t="s">
        <v>422</v>
      </c>
      <c r="F210" s="47" t="s">
        <v>2342</v>
      </c>
      <c r="G210" s="47" t="s">
        <v>2562</v>
      </c>
      <c r="H210" s="47" t="str">
        <f>Tabelle_Abfrage_von_MS_Access_Database[[#This Row],[LLNo]]&amp;Tabelle_Abfrage_von_MS_Access_Database[[#This Row],[LLName]]</f>
        <v>B 165     Gerlos Straße</v>
      </c>
    </row>
    <row r="211" spans="1:8" hidden="1" x14ac:dyDescent="0.2">
      <c r="A211" s="47">
        <v>1065</v>
      </c>
      <c r="B211" s="47" t="s">
        <v>2532</v>
      </c>
      <c r="C211" s="47" t="s">
        <v>392</v>
      </c>
      <c r="D211" s="47">
        <v>52.54</v>
      </c>
      <c r="E211" s="47" t="s">
        <v>423</v>
      </c>
      <c r="F211" s="47" t="s">
        <v>2342</v>
      </c>
      <c r="G211" s="47" t="s">
        <v>2563</v>
      </c>
      <c r="H211" s="47" t="str">
        <f>Tabelle_Abfrage_von_MS_Access_Database[[#This Row],[LLNo]]&amp;Tabelle_Abfrage_von_MS_Access_Database[[#This Row],[LLName]]</f>
        <v>B 165     Gerlos Straße</v>
      </c>
    </row>
    <row r="212" spans="1:8" hidden="1" x14ac:dyDescent="0.2">
      <c r="A212" s="47">
        <v>1066</v>
      </c>
      <c r="B212" s="47" t="s">
        <v>2532</v>
      </c>
      <c r="C212" s="47" t="s">
        <v>392</v>
      </c>
      <c r="D212" s="47">
        <v>56.381999999999998</v>
      </c>
      <c r="E212" s="47" t="s">
        <v>424</v>
      </c>
      <c r="F212" s="47" t="s">
        <v>2342</v>
      </c>
      <c r="G212" s="47" t="s">
        <v>2564</v>
      </c>
      <c r="H212" s="47" t="str">
        <f>Tabelle_Abfrage_von_MS_Access_Database[[#This Row],[LLNo]]&amp;Tabelle_Abfrage_von_MS_Access_Database[[#This Row],[LLName]]</f>
        <v>B 165     Gerlos Straße</v>
      </c>
    </row>
    <row r="213" spans="1:8" hidden="1" x14ac:dyDescent="0.2">
      <c r="A213" s="47">
        <v>1067</v>
      </c>
      <c r="B213" s="47" t="s">
        <v>2532</v>
      </c>
      <c r="C213" s="47" t="s">
        <v>392</v>
      </c>
      <c r="D213" s="47">
        <v>56.569000000000003</v>
      </c>
      <c r="E213" s="47" t="s">
        <v>425</v>
      </c>
      <c r="F213" s="47" t="s">
        <v>2342</v>
      </c>
      <c r="G213" s="47" t="s">
        <v>2565</v>
      </c>
      <c r="H213" s="47" t="str">
        <f>Tabelle_Abfrage_von_MS_Access_Database[[#This Row],[LLNo]]&amp;Tabelle_Abfrage_von_MS_Access_Database[[#This Row],[LLName]]</f>
        <v>B 165     Gerlos Straße</v>
      </c>
    </row>
    <row r="214" spans="1:8" hidden="1" x14ac:dyDescent="0.2">
      <c r="A214" s="47">
        <v>1068</v>
      </c>
      <c r="B214" s="47" t="s">
        <v>2532</v>
      </c>
      <c r="C214" s="47" t="s">
        <v>392</v>
      </c>
      <c r="D214" s="47">
        <v>56.674999999999997</v>
      </c>
      <c r="E214" s="47" t="s">
        <v>426</v>
      </c>
      <c r="F214" s="47" t="s">
        <v>2342</v>
      </c>
      <c r="G214" s="47" t="s">
        <v>2566</v>
      </c>
      <c r="H214" s="47" t="str">
        <f>Tabelle_Abfrage_von_MS_Access_Database[[#This Row],[LLNo]]&amp;Tabelle_Abfrage_von_MS_Access_Database[[#This Row],[LLName]]</f>
        <v>B 165     Gerlos Straße</v>
      </c>
    </row>
    <row r="215" spans="1:8" hidden="1" x14ac:dyDescent="0.2">
      <c r="A215" s="47">
        <v>2458</v>
      </c>
      <c r="B215" s="47" t="s">
        <v>2532</v>
      </c>
      <c r="C215" s="47" t="s">
        <v>392</v>
      </c>
      <c r="D215" s="47">
        <v>57.069000000000003</v>
      </c>
      <c r="E215" s="47" t="s">
        <v>427</v>
      </c>
      <c r="F215" s="47" t="s">
        <v>2342</v>
      </c>
      <c r="G215" s="47" t="s">
        <v>2567</v>
      </c>
      <c r="H215" s="47" t="str">
        <f>Tabelle_Abfrage_von_MS_Access_Database[[#This Row],[LLNo]]&amp;Tabelle_Abfrage_von_MS_Access_Database[[#This Row],[LLName]]</f>
        <v>B 165     Gerlos Straße</v>
      </c>
    </row>
    <row r="216" spans="1:8" hidden="1" x14ac:dyDescent="0.2">
      <c r="A216" s="47">
        <v>1069</v>
      </c>
      <c r="B216" s="47" t="s">
        <v>2532</v>
      </c>
      <c r="C216" s="47" t="s">
        <v>392</v>
      </c>
      <c r="D216" s="47">
        <v>57.180999999999997</v>
      </c>
      <c r="E216" s="47" t="s">
        <v>428</v>
      </c>
      <c r="F216" s="47" t="s">
        <v>2342</v>
      </c>
      <c r="G216" s="47" t="s">
        <v>2568</v>
      </c>
      <c r="H216" s="47" t="str">
        <f>Tabelle_Abfrage_von_MS_Access_Database[[#This Row],[LLNo]]&amp;Tabelle_Abfrage_von_MS_Access_Database[[#This Row],[LLName]]</f>
        <v>B 165     Gerlos Straße</v>
      </c>
    </row>
    <row r="217" spans="1:8" hidden="1" x14ac:dyDescent="0.2">
      <c r="A217" s="47">
        <v>2569</v>
      </c>
      <c r="B217" s="47" t="s">
        <v>2569</v>
      </c>
      <c r="C217" s="47" t="s">
        <v>429</v>
      </c>
      <c r="E217" s="47" t="s">
        <v>430</v>
      </c>
      <c r="F217" s="47" t="s">
        <v>2342</v>
      </c>
      <c r="G217" s="47" t="s">
        <v>2570</v>
      </c>
      <c r="H217" s="47" t="str">
        <f>Tabelle_Abfrage_von_MS_Access_Database[[#This Row],[LLNo]]&amp;Tabelle_Abfrage_von_MS_Access_Database[[#This Row],[LLName]]</f>
        <v>B 169     Zillertalstraße</v>
      </c>
    </row>
    <row r="218" spans="1:8" hidden="1" x14ac:dyDescent="0.2">
      <c r="A218" s="47">
        <v>2783</v>
      </c>
      <c r="B218" s="47" t="s">
        <v>2569</v>
      </c>
      <c r="C218" s="47" t="s">
        <v>429</v>
      </c>
      <c r="D218" s="47">
        <v>0</v>
      </c>
      <c r="E218" s="47" t="s">
        <v>431</v>
      </c>
      <c r="F218" s="47" t="s">
        <v>209</v>
      </c>
      <c r="G218" s="47" t="s">
        <v>2571</v>
      </c>
      <c r="H218" s="47" t="str">
        <f>Tabelle_Abfrage_von_MS_Access_Database[[#This Row],[LLNo]]&amp;Tabelle_Abfrage_von_MS_Access_Database[[#This Row],[LLName]]</f>
        <v>B 169     Zillertalstraße</v>
      </c>
    </row>
    <row r="219" spans="1:8" hidden="1" x14ac:dyDescent="0.2">
      <c r="A219" s="47">
        <v>2702</v>
      </c>
      <c r="B219" s="47" t="s">
        <v>2569</v>
      </c>
      <c r="C219" s="47" t="s">
        <v>429</v>
      </c>
      <c r="D219" s="47">
        <v>0</v>
      </c>
      <c r="E219" s="47" t="s">
        <v>432</v>
      </c>
      <c r="F219" s="47" t="s">
        <v>2342</v>
      </c>
      <c r="G219" s="47" t="s">
        <v>2572</v>
      </c>
      <c r="H219" s="47" t="str">
        <f>Tabelle_Abfrage_von_MS_Access_Database[[#This Row],[LLNo]]&amp;Tabelle_Abfrage_von_MS_Access_Database[[#This Row],[LLName]]</f>
        <v>B 169     Zillertalstraße</v>
      </c>
    </row>
    <row r="220" spans="1:8" hidden="1" x14ac:dyDescent="0.2">
      <c r="A220" s="47">
        <v>1073</v>
      </c>
      <c r="B220" s="47" t="s">
        <v>2569</v>
      </c>
      <c r="C220" s="47" t="s">
        <v>429</v>
      </c>
      <c r="D220" s="47">
        <v>0.33100000000000002</v>
      </c>
      <c r="E220" s="47" t="s">
        <v>433</v>
      </c>
      <c r="F220" s="47" t="s">
        <v>2342</v>
      </c>
      <c r="G220" s="47" t="s">
        <v>2573</v>
      </c>
      <c r="H220" s="47" t="str">
        <f>Tabelle_Abfrage_von_MS_Access_Database[[#This Row],[LLNo]]&amp;Tabelle_Abfrage_von_MS_Access_Database[[#This Row],[LLName]]</f>
        <v>B 169     Zillertalstraße</v>
      </c>
    </row>
    <row r="221" spans="1:8" hidden="1" x14ac:dyDescent="0.2">
      <c r="A221" s="47">
        <v>1074</v>
      </c>
      <c r="B221" s="47" t="s">
        <v>2569</v>
      </c>
      <c r="C221" s="47" t="s">
        <v>429</v>
      </c>
      <c r="D221" s="47">
        <v>0.58299999999999996</v>
      </c>
      <c r="E221" s="47" t="s">
        <v>434</v>
      </c>
      <c r="F221" s="47" t="s">
        <v>2342</v>
      </c>
      <c r="G221" s="47" t="s">
        <v>2574</v>
      </c>
      <c r="H221" s="47" t="str">
        <f>Tabelle_Abfrage_von_MS_Access_Database[[#This Row],[LLNo]]&amp;Tabelle_Abfrage_von_MS_Access_Database[[#This Row],[LLName]]</f>
        <v>B 169     Zillertalstraße</v>
      </c>
    </row>
    <row r="222" spans="1:8" hidden="1" x14ac:dyDescent="0.2">
      <c r="A222" s="47">
        <v>1075</v>
      </c>
      <c r="B222" s="47" t="s">
        <v>2569</v>
      </c>
      <c r="C222" s="47" t="s">
        <v>429</v>
      </c>
      <c r="D222" s="47">
        <v>1.302</v>
      </c>
      <c r="E222" s="47" t="s">
        <v>435</v>
      </c>
      <c r="F222" s="47" t="s">
        <v>2575</v>
      </c>
      <c r="G222" s="47" t="s">
        <v>2576</v>
      </c>
      <c r="H222" s="47" t="str">
        <f>Tabelle_Abfrage_von_MS_Access_Database[[#This Row],[LLNo]]&amp;Tabelle_Abfrage_von_MS_Access_Database[[#This Row],[LLName]]</f>
        <v>B 169     Zillertalstraße</v>
      </c>
    </row>
    <row r="223" spans="1:8" hidden="1" x14ac:dyDescent="0.2">
      <c r="A223" s="47">
        <v>1075</v>
      </c>
      <c r="B223" s="47" t="s">
        <v>2569</v>
      </c>
      <c r="C223" s="47" t="s">
        <v>429</v>
      </c>
      <c r="D223" s="47">
        <v>1.302</v>
      </c>
      <c r="E223" s="47" t="s">
        <v>435</v>
      </c>
      <c r="F223" s="47" t="s">
        <v>2577</v>
      </c>
      <c r="G223" s="47" t="s">
        <v>2578</v>
      </c>
      <c r="H223" s="47" t="str">
        <f>Tabelle_Abfrage_von_MS_Access_Database[[#This Row],[LLNo]]&amp;Tabelle_Abfrage_von_MS_Access_Database[[#This Row],[LLName]]</f>
        <v>B 169     Zillertalstraße</v>
      </c>
    </row>
    <row r="224" spans="1:8" hidden="1" x14ac:dyDescent="0.2">
      <c r="A224" s="47">
        <v>1075</v>
      </c>
      <c r="B224" s="47" t="s">
        <v>2569</v>
      </c>
      <c r="C224" s="47" t="s">
        <v>429</v>
      </c>
      <c r="D224" s="47">
        <v>1.302</v>
      </c>
      <c r="E224" s="47" t="s">
        <v>435</v>
      </c>
      <c r="F224" s="47" t="s">
        <v>2579</v>
      </c>
      <c r="G224" s="47" t="s">
        <v>2580</v>
      </c>
      <c r="H224" s="47" t="str">
        <f>Tabelle_Abfrage_von_MS_Access_Database[[#This Row],[LLNo]]&amp;Tabelle_Abfrage_von_MS_Access_Database[[#This Row],[LLName]]</f>
        <v>B 169     Zillertalstraße</v>
      </c>
    </row>
    <row r="225" spans="1:8" hidden="1" x14ac:dyDescent="0.2">
      <c r="A225" s="47">
        <v>1076</v>
      </c>
      <c r="B225" s="47" t="s">
        <v>2569</v>
      </c>
      <c r="C225" s="47" t="s">
        <v>429</v>
      </c>
      <c r="D225" s="47">
        <v>2.1389999999999998</v>
      </c>
      <c r="E225" s="47" t="s">
        <v>436</v>
      </c>
      <c r="F225" s="47" t="s">
        <v>2342</v>
      </c>
      <c r="G225" s="47" t="s">
        <v>2581</v>
      </c>
      <c r="H225" s="47" t="str">
        <f>Tabelle_Abfrage_von_MS_Access_Database[[#This Row],[LLNo]]&amp;Tabelle_Abfrage_von_MS_Access_Database[[#This Row],[LLName]]</f>
        <v>B 169     Zillertalstraße</v>
      </c>
    </row>
    <row r="226" spans="1:8" hidden="1" x14ac:dyDescent="0.2">
      <c r="A226" s="47">
        <v>1077</v>
      </c>
      <c r="B226" s="47" t="s">
        <v>2569</v>
      </c>
      <c r="C226" s="47" t="s">
        <v>429</v>
      </c>
      <c r="D226" s="47">
        <v>2.87</v>
      </c>
      <c r="E226" s="47" t="s">
        <v>437</v>
      </c>
      <c r="F226" s="47" t="s">
        <v>2342</v>
      </c>
      <c r="G226" s="47" t="s">
        <v>2582</v>
      </c>
      <c r="H226" s="47" t="str">
        <f>Tabelle_Abfrage_von_MS_Access_Database[[#This Row],[LLNo]]&amp;Tabelle_Abfrage_von_MS_Access_Database[[#This Row],[LLName]]</f>
        <v>B 169     Zillertalstraße</v>
      </c>
    </row>
    <row r="227" spans="1:8" hidden="1" x14ac:dyDescent="0.2">
      <c r="A227" s="47">
        <v>2640</v>
      </c>
      <c r="B227" s="47" t="s">
        <v>2569</v>
      </c>
      <c r="C227" s="47" t="s">
        <v>429</v>
      </c>
      <c r="D227" s="47">
        <v>3.2</v>
      </c>
      <c r="E227" s="47" t="s">
        <v>438</v>
      </c>
      <c r="F227" s="47" t="s">
        <v>2342</v>
      </c>
      <c r="G227" s="47" t="s">
        <v>2583</v>
      </c>
      <c r="H227" s="47" t="str">
        <f>Tabelle_Abfrage_von_MS_Access_Database[[#This Row],[LLNo]]&amp;Tabelle_Abfrage_von_MS_Access_Database[[#This Row],[LLName]]</f>
        <v>B 169     Zillertalstraße</v>
      </c>
    </row>
    <row r="228" spans="1:8" hidden="1" x14ac:dyDescent="0.2">
      <c r="A228" s="47">
        <v>1078</v>
      </c>
      <c r="B228" s="47" t="s">
        <v>2569</v>
      </c>
      <c r="C228" s="47" t="s">
        <v>429</v>
      </c>
      <c r="D228" s="47">
        <v>3.38</v>
      </c>
      <c r="E228" s="47" t="s">
        <v>439</v>
      </c>
      <c r="F228" s="47" t="s">
        <v>2342</v>
      </c>
      <c r="G228" s="47" t="s">
        <v>2584</v>
      </c>
      <c r="H228" s="47" t="str">
        <f>Tabelle_Abfrage_von_MS_Access_Database[[#This Row],[LLNo]]&amp;Tabelle_Abfrage_von_MS_Access_Database[[#This Row],[LLName]]</f>
        <v>B 169     Zillertalstraße</v>
      </c>
    </row>
    <row r="229" spans="1:8" hidden="1" x14ac:dyDescent="0.2">
      <c r="A229" s="47">
        <v>1079</v>
      </c>
      <c r="B229" s="47" t="s">
        <v>2569</v>
      </c>
      <c r="C229" s="47" t="s">
        <v>429</v>
      </c>
      <c r="D229" s="47">
        <v>3.43</v>
      </c>
      <c r="E229" s="47" t="s">
        <v>440</v>
      </c>
      <c r="F229" s="47" t="s">
        <v>2342</v>
      </c>
      <c r="G229" s="47" t="s">
        <v>2585</v>
      </c>
      <c r="H229" s="47" t="str">
        <f>Tabelle_Abfrage_von_MS_Access_Database[[#This Row],[LLNo]]&amp;Tabelle_Abfrage_von_MS_Access_Database[[#This Row],[LLName]]</f>
        <v>B 169     Zillertalstraße</v>
      </c>
    </row>
    <row r="230" spans="1:8" hidden="1" x14ac:dyDescent="0.2">
      <c r="A230" s="47">
        <v>2237</v>
      </c>
      <c r="B230" s="47" t="s">
        <v>2569</v>
      </c>
      <c r="C230" s="47" t="s">
        <v>429</v>
      </c>
      <c r="D230" s="47">
        <v>3.44</v>
      </c>
      <c r="E230" s="47" t="s">
        <v>441</v>
      </c>
      <c r="F230" s="47" t="s">
        <v>2342</v>
      </c>
      <c r="G230" s="47" t="s">
        <v>2586</v>
      </c>
      <c r="H230" s="47" t="str">
        <f>Tabelle_Abfrage_von_MS_Access_Database[[#This Row],[LLNo]]&amp;Tabelle_Abfrage_von_MS_Access_Database[[#This Row],[LLName]]</f>
        <v>B 169     Zillertalstraße</v>
      </c>
    </row>
    <row r="231" spans="1:8" hidden="1" x14ac:dyDescent="0.2">
      <c r="A231" s="47">
        <v>1080</v>
      </c>
      <c r="B231" s="47" t="s">
        <v>2569</v>
      </c>
      <c r="C231" s="47" t="s">
        <v>429</v>
      </c>
      <c r="D231" s="47">
        <v>3.51</v>
      </c>
      <c r="E231" s="47" t="s">
        <v>442</v>
      </c>
      <c r="F231" s="47" t="s">
        <v>2342</v>
      </c>
      <c r="G231" s="47" t="s">
        <v>2587</v>
      </c>
      <c r="H231" s="47" t="str">
        <f>Tabelle_Abfrage_von_MS_Access_Database[[#This Row],[LLNo]]&amp;Tabelle_Abfrage_von_MS_Access_Database[[#This Row],[LLName]]</f>
        <v>B 169     Zillertalstraße</v>
      </c>
    </row>
    <row r="232" spans="1:8" hidden="1" x14ac:dyDescent="0.2">
      <c r="A232" s="47">
        <v>1081</v>
      </c>
      <c r="B232" s="47" t="s">
        <v>2569</v>
      </c>
      <c r="C232" s="47" t="s">
        <v>429</v>
      </c>
      <c r="D232" s="47">
        <v>3.5449999999999999</v>
      </c>
      <c r="E232" s="47" t="s">
        <v>443</v>
      </c>
      <c r="F232" s="47" t="s">
        <v>2342</v>
      </c>
      <c r="G232" s="47" t="s">
        <v>2588</v>
      </c>
      <c r="H232" s="47" t="str">
        <f>Tabelle_Abfrage_von_MS_Access_Database[[#This Row],[LLNo]]&amp;Tabelle_Abfrage_von_MS_Access_Database[[#This Row],[LLName]]</f>
        <v>B 169     Zillertalstraße</v>
      </c>
    </row>
    <row r="233" spans="1:8" hidden="1" x14ac:dyDescent="0.2">
      <c r="A233" s="47">
        <v>1082</v>
      </c>
      <c r="B233" s="47" t="s">
        <v>2569</v>
      </c>
      <c r="C233" s="47" t="s">
        <v>429</v>
      </c>
      <c r="D233" s="47">
        <v>3.7850000000000001</v>
      </c>
      <c r="E233" s="47" t="s">
        <v>444</v>
      </c>
      <c r="F233" s="47" t="s">
        <v>2342</v>
      </c>
      <c r="G233" s="47" t="s">
        <v>2589</v>
      </c>
      <c r="H233" s="47" t="str">
        <f>Tabelle_Abfrage_von_MS_Access_Database[[#This Row],[LLNo]]&amp;Tabelle_Abfrage_von_MS_Access_Database[[#This Row],[LLName]]</f>
        <v>B 169     Zillertalstraße</v>
      </c>
    </row>
    <row r="234" spans="1:8" hidden="1" x14ac:dyDescent="0.2">
      <c r="A234" s="47">
        <v>1083</v>
      </c>
      <c r="B234" s="47" t="s">
        <v>2569</v>
      </c>
      <c r="C234" s="47" t="s">
        <v>429</v>
      </c>
      <c r="D234" s="47">
        <v>5.3</v>
      </c>
      <c r="E234" s="47" t="s">
        <v>445</v>
      </c>
      <c r="F234" s="47" t="s">
        <v>2342</v>
      </c>
      <c r="G234" s="47" t="s">
        <v>2590</v>
      </c>
      <c r="H234" s="47" t="str">
        <f>Tabelle_Abfrage_von_MS_Access_Database[[#This Row],[LLNo]]&amp;Tabelle_Abfrage_von_MS_Access_Database[[#This Row],[LLName]]</f>
        <v>B 169     Zillertalstraße</v>
      </c>
    </row>
    <row r="235" spans="1:8" hidden="1" x14ac:dyDescent="0.2">
      <c r="A235" s="47">
        <v>1084</v>
      </c>
      <c r="B235" s="47" t="s">
        <v>2569</v>
      </c>
      <c r="C235" s="47" t="s">
        <v>429</v>
      </c>
      <c r="D235" s="47">
        <v>6.9050000000000002</v>
      </c>
      <c r="E235" s="47" t="s">
        <v>446</v>
      </c>
      <c r="F235" s="47" t="s">
        <v>2342</v>
      </c>
      <c r="G235" s="47" t="s">
        <v>2591</v>
      </c>
      <c r="H235" s="47" t="str">
        <f>Tabelle_Abfrage_von_MS_Access_Database[[#This Row],[LLNo]]&amp;Tabelle_Abfrage_von_MS_Access_Database[[#This Row],[LLName]]</f>
        <v>B 169     Zillertalstraße</v>
      </c>
    </row>
    <row r="236" spans="1:8" hidden="1" x14ac:dyDescent="0.2">
      <c r="A236" s="47">
        <v>1085</v>
      </c>
      <c r="B236" s="47" t="s">
        <v>2569</v>
      </c>
      <c r="C236" s="47" t="s">
        <v>429</v>
      </c>
      <c r="D236" s="47">
        <v>7.07</v>
      </c>
      <c r="E236" s="47" t="s">
        <v>447</v>
      </c>
      <c r="F236" s="47" t="s">
        <v>2342</v>
      </c>
      <c r="G236" s="47" t="s">
        <v>2592</v>
      </c>
      <c r="H236" s="47" t="str">
        <f>Tabelle_Abfrage_von_MS_Access_Database[[#This Row],[LLNo]]&amp;Tabelle_Abfrage_von_MS_Access_Database[[#This Row],[LLName]]</f>
        <v>B 169     Zillertalstraße</v>
      </c>
    </row>
    <row r="237" spans="1:8" hidden="1" x14ac:dyDescent="0.2">
      <c r="A237" s="47">
        <v>1086</v>
      </c>
      <c r="B237" s="47" t="s">
        <v>2569</v>
      </c>
      <c r="C237" s="47" t="s">
        <v>429</v>
      </c>
      <c r="D237" s="47">
        <v>7.125</v>
      </c>
      <c r="E237" s="47" t="s">
        <v>448</v>
      </c>
      <c r="F237" s="47" t="s">
        <v>2342</v>
      </c>
      <c r="G237" s="47" t="s">
        <v>2593</v>
      </c>
      <c r="H237" s="47" t="str">
        <f>Tabelle_Abfrage_von_MS_Access_Database[[#This Row],[LLNo]]&amp;Tabelle_Abfrage_von_MS_Access_Database[[#This Row],[LLName]]</f>
        <v>B 169     Zillertalstraße</v>
      </c>
    </row>
    <row r="238" spans="1:8" hidden="1" x14ac:dyDescent="0.2">
      <c r="A238" s="47">
        <v>32621</v>
      </c>
      <c r="B238" s="47" t="s">
        <v>2569</v>
      </c>
      <c r="C238" s="47" t="s">
        <v>429</v>
      </c>
      <c r="D238" s="47">
        <v>7.9</v>
      </c>
      <c r="E238" s="47" t="s">
        <v>449</v>
      </c>
      <c r="F238" s="47" t="s">
        <v>2594</v>
      </c>
      <c r="G238" s="47" t="s">
        <v>2595</v>
      </c>
      <c r="H238" s="47" t="str">
        <f>Tabelle_Abfrage_von_MS_Access_Database[[#This Row],[LLNo]]&amp;Tabelle_Abfrage_von_MS_Access_Database[[#This Row],[LLName]]</f>
        <v>B 169     Zillertalstraße</v>
      </c>
    </row>
    <row r="239" spans="1:8" hidden="1" x14ac:dyDescent="0.2">
      <c r="A239" s="47">
        <v>2677</v>
      </c>
      <c r="B239" s="47" t="s">
        <v>2569</v>
      </c>
      <c r="C239" s="47" t="s">
        <v>429</v>
      </c>
      <c r="D239" s="47">
        <v>7.9240000000000004</v>
      </c>
      <c r="E239" s="47" t="s">
        <v>450</v>
      </c>
      <c r="F239" s="47" t="s">
        <v>2342</v>
      </c>
      <c r="G239" s="47" t="s">
        <v>2596</v>
      </c>
      <c r="H239" s="47" t="str">
        <f>Tabelle_Abfrage_von_MS_Access_Database[[#This Row],[LLNo]]&amp;Tabelle_Abfrage_von_MS_Access_Database[[#This Row],[LLName]]</f>
        <v>B 169     Zillertalstraße</v>
      </c>
    </row>
    <row r="240" spans="1:8" hidden="1" x14ac:dyDescent="0.2">
      <c r="A240" s="47">
        <v>2678</v>
      </c>
      <c r="B240" s="47" t="s">
        <v>2569</v>
      </c>
      <c r="C240" s="47" t="s">
        <v>429</v>
      </c>
      <c r="D240" s="47">
        <v>8.33</v>
      </c>
      <c r="E240" s="47" t="s">
        <v>451</v>
      </c>
      <c r="F240" s="47" t="s">
        <v>2342</v>
      </c>
      <c r="G240" s="47" t="s">
        <v>2597</v>
      </c>
      <c r="H240" s="47" t="str">
        <f>Tabelle_Abfrage_von_MS_Access_Database[[#This Row],[LLNo]]&amp;Tabelle_Abfrage_von_MS_Access_Database[[#This Row],[LLName]]</f>
        <v>B 169     Zillertalstraße</v>
      </c>
    </row>
    <row r="241" spans="1:8" hidden="1" x14ac:dyDescent="0.2">
      <c r="A241" s="47">
        <v>32622</v>
      </c>
      <c r="B241" s="47" t="s">
        <v>2569</v>
      </c>
      <c r="C241" s="47" t="s">
        <v>429</v>
      </c>
      <c r="D241" s="47">
        <v>8.33</v>
      </c>
      <c r="E241" s="47" t="s">
        <v>452</v>
      </c>
      <c r="F241" s="47" t="s">
        <v>2594</v>
      </c>
      <c r="G241" s="47" t="s">
        <v>2598</v>
      </c>
      <c r="H241" s="47" t="str">
        <f>Tabelle_Abfrage_von_MS_Access_Database[[#This Row],[LLNo]]&amp;Tabelle_Abfrage_von_MS_Access_Database[[#This Row],[LLName]]</f>
        <v>B 169     Zillertalstraße</v>
      </c>
    </row>
    <row r="242" spans="1:8" hidden="1" x14ac:dyDescent="0.2">
      <c r="A242" s="47">
        <v>1087</v>
      </c>
      <c r="B242" s="47" t="s">
        <v>2569</v>
      </c>
      <c r="C242" s="47" t="s">
        <v>429</v>
      </c>
      <c r="D242" s="47">
        <v>8.7899999999999991</v>
      </c>
      <c r="E242" s="47" t="s">
        <v>453</v>
      </c>
      <c r="F242" s="47" t="s">
        <v>2342</v>
      </c>
      <c r="G242" s="47" t="s">
        <v>2599</v>
      </c>
      <c r="H242" s="47" t="str">
        <f>Tabelle_Abfrage_von_MS_Access_Database[[#This Row],[LLNo]]&amp;Tabelle_Abfrage_von_MS_Access_Database[[#This Row],[LLName]]</f>
        <v>B 169     Zillertalstraße</v>
      </c>
    </row>
    <row r="243" spans="1:8" hidden="1" x14ac:dyDescent="0.2">
      <c r="A243" s="47">
        <v>1088</v>
      </c>
      <c r="B243" s="47" t="s">
        <v>2569</v>
      </c>
      <c r="C243" s="47" t="s">
        <v>429</v>
      </c>
      <c r="D243" s="47">
        <v>9.39</v>
      </c>
      <c r="E243" s="47" t="s">
        <v>454</v>
      </c>
      <c r="F243" s="47" t="s">
        <v>2342</v>
      </c>
      <c r="G243" s="47" t="s">
        <v>2600</v>
      </c>
      <c r="H243" s="47" t="str">
        <f>Tabelle_Abfrage_von_MS_Access_Database[[#This Row],[LLNo]]&amp;Tabelle_Abfrage_von_MS_Access_Database[[#This Row],[LLName]]</f>
        <v>B 169     Zillertalstraße</v>
      </c>
    </row>
    <row r="244" spans="1:8" hidden="1" x14ac:dyDescent="0.2">
      <c r="A244" s="47">
        <v>1089</v>
      </c>
      <c r="B244" s="47" t="s">
        <v>2569</v>
      </c>
      <c r="C244" s="47" t="s">
        <v>429</v>
      </c>
      <c r="D244" s="47">
        <v>9.42</v>
      </c>
      <c r="E244" s="47" t="s">
        <v>455</v>
      </c>
      <c r="F244" s="47" t="s">
        <v>2342</v>
      </c>
      <c r="G244" s="47" t="s">
        <v>2601</v>
      </c>
      <c r="H244" s="47" t="str">
        <f>Tabelle_Abfrage_von_MS_Access_Database[[#This Row],[LLNo]]&amp;Tabelle_Abfrage_von_MS_Access_Database[[#This Row],[LLName]]</f>
        <v>B 169     Zillertalstraße</v>
      </c>
    </row>
    <row r="245" spans="1:8" hidden="1" x14ac:dyDescent="0.2">
      <c r="A245" s="47">
        <v>2554</v>
      </c>
      <c r="B245" s="47" t="s">
        <v>2569</v>
      </c>
      <c r="C245" s="47" t="s">
        <v>429</v>
      </c>
      <c r="D245" s="47">
        <v>9.67</v>
      </c>
      <c r="E245" s="47" t="s">
        <v>456</v>
      </c>
      <c r="F245" s="47" t="s">
        <v>2342</v>
      </c>
      <c r="G245" s="47" t="s">
        <v>2602</v>
      </c>
      <c r="H245" s="47" t="str">
        <f>Tabelle_Abfrage_von_MS_Access_Database[[#This Row],[LLNo]]&amp;Tabelle_Abfrage_von_MS_Access_Database[[#This Row],[LLName]]</f>
        <v>B 169     Zillertalstraße</v>
      </c>
    </row>
    <row r="246" spans="1:8" hidden="1" x14ac:dyDescent="0.2">
      <c r="A246" s="47">
        <v>2701</v>
      </c>
      <c r="B246" s="47" t="s">
        <v>2569</v>
      </c>
      <c r="C246" s="47" t="s">
        <v>429</v>
      </c>
      <c r="D246" s="47">
        <v>9.8699999999999992</v>
      </c>
      <c r="E246" s="47" t="s">
        <v>457</v>
      </c>
      <c r="F246" s="47" t="s">
        <v>2342</v>
      </c>
      <c r="G246" s="47" t="s">
        <v>2603</v>
      </c>
      <c r="H246" s="47" t="str">
        <f>Tabelle_Abfrage_von_MS_Access_Database[[#This Row],[LLNo]]&amp;Tabelle_Abfrage_von_MS_Access_Database[[#This Row],[LLName]]</f>
        <v>B 169     Zillertalstraße</v>
      </c>
    </row>
    <row r="247" spans="1:8" hidden="1" x14ac:dyDescent="0.2">
      <c r="A247" s="47">
        <v>2791</v>
      </c>
      <c r="B247" s="47" t="s">
        <v>2569</v>
      </c>
      <c r="C247" s="47" t="s">
        <v>429</v>
      </c>
      <c r="D247" s="47">
        <v>10.015000000000001</v>
      </c>
      <c r="E247" s="47" t="s">
        <v>458</v>
      </c>
      <c r="F247" s="47" t="s">
        <v>209</v>
      </c>
      <c r="G247" s="47" t="s">
        <v>2604</v>
      </c>
      <c r="H247" s="47" t="str">
        <f>Tabelle_Abfrage_von_MS_Access_Database[[#This Row],[LLNo]]&amp;Tabelle_Abfrage_von_MS_Access_Database[[#This Row],[LLName]]</f>
        <v>B 169     Zillertalstraße</v>
      </c>
    </row>
    <row r="248" spans="1:8" hidden="1" x14ac:dyDescent="0.2">
      <c r="A248" s="47">
        <v>2703</v>
      </c>
      <c r="B248" s="47" t="s">
        <v>2569</v>
      </c>
      <c r="C248" s="47" t="s">
        <v>429</v>
      </c>
      <c r="D248" s="47">
        <v>10.050000000000001</v>
      </c>
      <c r="E248" s="47" t="s">
        <v>459</v>
      </c>
      <c r="F248" s="47" t="s">
        <v>2342</v>
      </c>
      <c r="G248" s="47" t="s">
        <v>2605</v>
      </c>
      <c r="H248" s="47" t="str">
        <f>Tabelle_Abfrage_von_MS_Access_Database[[#This Row],[LLNo]]&amp;Tabelle_Abfrage_von_MS_Access_Database[[#This Row],[LLName]]</f>
        <v>B 169     Zillertalstraße</v>
      </c>
    </row>
    <row r="249" spans="1:8" hidden="1" x14ac:dyDescent="0.2">
      <c r="A249" s="47">
        <v>2792</v>
      </c>
      <c r="B249" s="47" t="s">
        <v>2569</v>
      </c>
      <c r="C249" s="47" t="s">
        <v>429</v>
      </c>
      <c r="D249" s="47">
        <v>10.182</v>
      </c>
      <c r="E249" s="47" t="s">
        <v>460</v>
      </c>
      <c r="F249" s="47" t="s">
        <v>209</v>
      </c>
      <c r="G249" s="47" t="s">
        <v>2606</v>
      </c>
      <c r="H249" s="47" t="str">
        <f>Tabelle_Abfrage_von_MS_Access_Database[[#This Row],[LLNo]]&amp;Tabelle_Abfrage_von_MS_Access_Database[[#This Row],[LLName]]</f>
        <v>B 169     Zillertalstraße</v>
      </c>
    </row>
    <row r="250" spans="1:8" hidden="1" x14ac:dyDescent="0.2">
      <c r="A250" s="47">
        <v>1091</v>
      </c>
      <c r="B250" s="47" t="s">
        <v>2569</v>
      </c>
      <c r="C250" s="47" t="s">
        <v>429</v>
      </c>
      <c r="D250" s="47">
        <v>10.36</v>
      </c>
      <c r="E250" s="47" t="s">
        <v>461</v>
      </c>
      <c r="F250" s="47" t="s">
        <v>2342</v>
      </c>
      <c r="G250" s="47" t="s">
        <v>2607</v>
      </c>
      <c r="H250" s="47" t="str">
        <f>Tabelle_Abfrage_von_MS_Access_Database[[#This Row],[LLNo]]&amp;Tabelle_Abfrage_von_MS_Access_Database[[#This Row],[LLName]]</f>
        <v>B 169     Zillertalstraße</v>
      </c>
    </row>
    <row r="251" spans="1:8" hidden="1" x14ac:dyDescent="0.2">
      <c r="A251" s="47">
        <v>32623</v>
      </c>
      <c r="B251" s="47" t="s">
        <v>2569</v>
      </c>
      <c r="C251" s="47" t="s">
        <v>429</v>
      </c>
      <c r="D251" s="47">
        <v>10.65</v>
      </c>
      <c r="E251" s="47" t="s">
        <v>462</v>
      </c>
      <c r="F251" s="47" t="s">
        <v>2594</v>
      </c>
      <c r="G251" s="47" t="s">
        <v>2608</v>
      </c>
      <c r="H251" s="47" t="str">
        <f>Tabelle_Abfrage_von_MS_Access_Database[[#This Row],[LLNo]]&amp;Tabelle_Abfrage_von_MS_Access_Database[[#This Row],[LLName]]</f>
        <v>B 169     Zillertalstraße</v>
      </c>
    </row>
    <row r="252" spans="1:8" hidden="1" x14ac:dyDescent="0.2">
      <c r="A252" s="47">
        <v>2520</v>
      </c>
      <c r="B252" s="47" t="s">
        <v>2569</v>
      </c>
      <c r="C252" s="47" t="s">
        <v>429</v>
      </c>
      <c r="D252" s="47">
        <v>11.69</v>
      </c>
      <c r="E252" s="47" t="s">
        <v>463</v>
      </c>
      <c r="F252" s="47" t="s">
        <v>2342</v>
      </c>
      <c r="G252" s="47" t="s">
        <v>2609</v>
      </c>
      <c r="H252" s="47" t="str">
        <f>Tabelle_Abfrage_von_MS_Access_Database[[#This Row],[LLNo]]&amp;Tabelle_Abfrage_von_MS_Access_Database[[#This Row],[LLName]]</f>
        <v>B 169     Zillertalstraße</v>
      </c>
    </row>
    <row r="253" spans="1:8" hidden="1" x14ac:dyDescent="0.2">
      <c r="A253" s="47">
        <v>2568</v>
      </c>
      <c r="B253" s="47" t="s">
        <v>2569</v>
      </c>
      <c r="C253" s="47" t="s">
        <v>429</v>
      </c>
      <c r="D253" s="47">
        <v>11.958</v>
      </c>
      <c r="E253" s="47" t="s">
        <v>464</v>
      </c>
      <c r="F253" s="47" t="s">
        <v>2342</v>
      </c>
      <c r="G253" s="47" t="s">
        <v>2610</v>
      </c>
      <c r="H253" s="47" t="str">
        <f>Tabelle_Abfrage_von_MS_Access_Database[[#This Row],[LLNo]]&amp;Tabelle_Abfrage_von_MS_Access_Database[[#This Row],[LLName]]</f>
        <v>B 169     Zillertalstraße</v>
      </c>
    </row>
    <row r="254" spans="1:8" hidden="1" x14ac:dyDescent="0.2">
      <c r="A254" s="47">
        <v>2516</v>
      </c>
      <c r="B254" s="47" t="s">
        <v>2569</v>
      </c>
      <c r="C254" s="47" t="s">
        <v>429</v>
      </c>
      <c r="D254" s="47">
        <v>12.108000000000001</v>
      </c>
      <c r="E254" s="47" t="s">
        <v>465</v>
      </c>
      <c r="F254" s="47" t="s">
        <v>2342</v>
      </c>
      <c r="G254" s="47" t="s">
        <v>2611</v>
      </c>
      <c r="H254" s="47" t="str">
        <f>Tabelle_Abfrage_von_MS_Access_Database[[#This Row],[LLNo]]&amp;Tabelle_Abfrage_von_MS_Access_Database[[#This Row],[LLName]]</f>
        <v>B 169     Zillertalstraße</v>
      </c>
    </row>
    <row r="255" spans="1:8" hidden="1" x14ac:dyDescent="0.2">
      <c r="A255" s="47">
        <v>2518</v>
      </c>
      <c r="B255" s="47" t="s">
        <v>2569</v>
      </c>
      <c r="C255" s="47" t="s">
        <v>429</v>
      </c>
      <c r="D255" s="47">
        <v>12.978</v>
      </c>
      <c r="E255" s="47" t="s">
        <v>466</v>
      </c>
      <c r="F255" s="47" t="s">
        <v>2342</v>
      </c>
      <c r="G255" s="47" t="s">
        <v>2612</v>
      </c>
      <c r="H255" s="47" t="str">
        <f>Tabelle_Abfrage_von_MS_Access_Database[[#This Row],[LLNo]]&amp;Tabelle_Abfrage_von_MS_Access_Database[[#This Row],[LLName]]</f>
        <v>B 169     Zillertalstraße</v>
      </c>
    </row>
    <row r="256" spans="1:8" hidden="1" x14ac:dyDescent="0.2">
      <c r="A256" s="47">
        <v>2518</v>
      </c>
      <c r="B256" s="47" t="s">
        <v>2569</v>
      </c>
      <c r="C256" s="47" t="s">
        <v>429</v>
      </c>
      <c r="D256" s="47">
        <v>12.978</v>
      </c>
      <c r="E256" s="47" t="s">
        <v>466</v>
      </c>
      <c r="F256" s="47" t="s">
        <v>2342</v>
      </c>
      <c r="G256" s="47" t="s">
        <v>2613</v>
      </c>
      <c r="H256" s="47" t="str">
        <f>Tabelle_Abfrage_von_MS_Access_Database[[#This Row],[LLNo]]&amp;Tabelle_Abfrage_von_MS_Access_Database[[#This Row],[LLName]]</f>
        <v>B 169     Zillertalstraße</v>
      </c>
    </row>
    <row r="257" spans="1:8" hidden="1" x14ac:dyDescent="0.2">
      <c r="A257" s="47">
        <v>2517</v>
      </c>
      <c r="B257" s="47" t="s">
        <v>2569</v>
      </c>
      <c r="C257" s="47" t="s">
        <v>429</v>
      </c>
      <c r="D257" s="47">
        <v>13.708</v>
      </c>
      <c r="E257" s="47" t="s">
        <v>467</v>
      </c>
      <c r="F257" s="47" t="s">
        <v>2342</v>
      </c>
      <c r="G257" s="47" t="s">
        <v>2614</v>
      </c>
      <c r="H257" s="47" t="str">
        <f>Tabelle_Abfrage_von_MS_Access_Database[[#This Row],[LLNo]]&amp;Tabelle_Abfrage_von_MS_Access_Database[[#This Row],[LLName]]</f>
        <v>B 169     Zillertalstraße</v>
      </c>
    </row>
    <row r="258" spans="1:8" hidden="1" x14ac:dyDescent="0.2">
      <c r="A258" s="47">
        <v>2517</v>
      </c>
      <c r="B258" s="47" t="s">
        <v>2569</v>
      </c>
      <c r="C258" s="47" t="s">
        <v>429</v>
      </c>
      <c r="D258" s="47">
        <v>13.708</v>
      </c>
      <c r="E258" s="47" t="s">
        <v>467</v>
      </c>
      <c r="F258" s="47" t="s">
        <v>2342</v>
      </c>
      <c r="G258" s="47" t="s">
        <v>2615</v>
      </c>
      <c r="H258" s="47" t="str">
        <f>Tabelle_Abfrage_von_MS_Access_Database[[#This Row],[LLNo]]&amp;Tabelle_Abfrage_von_MS_Access_Database[[#This Row],[LLName]]</f>
        <v>B 169     Zillertalstraße</v>
      </c>
    </row>
    <row r="259" spans="1:8" hidden="1" x14ac:dyDescent="0.2">
      <c r="A259" s="47">
        <v>32624</v>
      </c>
      <c r="B259" s="47" t="s">
        <v>2569</v>
      </c>
      <c r="C259" s="47" t="s">
        <v>429</v>
      </c>
      <c r="D259" s="47">
        <v>15.34</v>
      </c>
      <c r="E259" s="47" t="s">
        <v>468</v>
      </c>
      <c r="F259" s="47" t="s">
        <v>2594</v>
      </c>
      <c r="G259" s="47" t="s">
        <v>2616</v>
      </c>
      <c r="H259" s="47" t="str">
        <f>Tabelle_Abfrage_von_MS_Access_Database[[#This Row],[LLNo]]&amp;Tabelle_Abfrage_von_MS_Access_Database[[#This Row],[LLName]]</f>
        <v>B 169     Zillertalstraße</v>
      </c>
    </row>
    <row r="260" spans="1:8" hidden="1" x14ac:dyDescent="0.2">
      <c r="A260" s="47">
        <v>2557</v>
      </c>
      <c r="B260" s="47" t="s">
        <v>2569</v>
      </c>
      <c r="C260" s="47" t="s">
        <v>429</v>
      </c>
      <c r="D260" s="47">
        <v>15.87</v>
      </c>
      <c r="E260" s="47" t="s">
        <v>469</v>
      </c>
      <c r="F260" s="47" t="s">
        <v>2342</v>
      </c>
      <c r="G260" s="47" t="s">
        <v>2617</v>
      </c>
      <c r="H260" s="47" t="str">
        <f>Tabelle_Abfrage_von_MS_Access_Database[[#This Row],[LLNo]]&amp;Tabelle_Abfrage_von_MS_Access_Database[[#This Row],[LLName]]</f>
        <v>B 169     Zillertalstraße</v>
      </c>
    </row>
    <row r="261" spans="1:8" hidden="1" x14ac:dyDescent="0.2">
      <c r="A261" s="47">
        <v>1097</v>
      </c>
      <c r="B261" s="47" t="s">
        <v>2569</v>
      </c>
      <c r="C261" s="47" t="s">
        <v>429</v>
      </c>
      <c r="D261" s="47">
        <v>15.895</v>
      </c>
      <c r="E261" s="47" t="s">
        <v>470</v>
      </c>
      <c r="F261" s="47" t="s">
        <v>2342</v>
      </c>
      <c r="G261" s="47" t="s">
        <v>2618</v>
      </c>
      <c r="H261" s="47" t="str">
        <f>Tabelle_Abfrage_von_MS_Access_Database[[#This Row],[LLNo]]&amp;Tabelle_Abfrage_von_MS_Access_Database[[#This Row],[LLName]]</f>
        <v>B 169     Zillertalstraße</v>
      </c>
    </row>
    <row r="262" spans="1:8" hidden="1" x14ac:dyDescent="0.2">
      <c r="A262" s="47">
        <v>2625</v>
      </c>
      <c r="B262" s="47" t="s">
        <v>2569</v>
      </c>
      <c r="C262" s="47" t="s">
        <v>429</v>
      </c>
      <c r="D262" s="47">
        <v>15.97</v>
      </c>
      <c r="E262" s="47" t="s">
        <v>471</v>
      </c>
      <c r="F262" s="47" t="s">
        <v>2619</v>
      </c>
      <c r="G262" s="47" t="s">
        <v>2620</v>
      </c>
      <c r="H262" s="47" t="str">
        <f>Tabelle_Abfrage_von_MS_Access_Database[[#This Row],[LLNo]]&amp;Tabelle_Abfrage_von_MS_Access_Database[[#This Row],[LLName]]</f>
        <v>B 169     Zillertalstraße</v>
      </c>
    </row>
    <row r="263" spans="1:8" hidden="1" x14ac:dyDescent="0.2">
      <c r="A263" s="47">
        <v>2626</v>
      </c>
      <c r="B263" s="47" t="s">
        <v>2569</v>
      </c>
      <c r="C263" s="47" t="s">
        <v>429</v>
      </c>
      <c r="D263" s="47">
        <v>16.34</v>
      </c>
      <c r="E263" s="47" t="s">
        <v>472</v>
      </c>
      <c r="F263" s="47" t="s">
        <v>2594</v>
      </c>
      <c r="G263" s="47" t="s">
        <v>2621</v>
      </c>
      <c r="H263" s="47" t="str">
        <f>Tabelle_Abfrage_von_MS_Access_Database[[#This Row],[LLNo]]&amp;Tabelle_Abfrage_von_MS_Access_Database[[#This Row],[LLName]]</f>
        <v>B 169     Zillertalstraße</v>
      </c>
    </row>
    <row r="264" spans="1:8" hidden="1" x14ac:dyDescent="0.2">
      <c r="A264" s="47">
        <v>1098</v>
      </c>
      <c r="B264" s="47" t="s">
        <v>2569</v>
      </c>
      <c r="C264" s="47" t="s">
        <v>429</v>
      </c>
      <c r="D264" s="47">
        <v>16.87</v>
      </c>
      <c r="E264" s="47" t="s">
        <v>473</v>
      </c>
      <c r="F264" s="47" t="s">
        <v>2342</v>
      </c>
      <c r="G264" s="47" t="s">
        <v>2622</v>
      </c>
      <c r="H264" s="47" t="str">
        <f>Tabelle_Abfrage_von_MS_Access_Database[[#This Row],[LLNo]]&amp;Tabelle_Abfrage_von_MS_Access_Database[[#This Row],[LLName]]</f>
        <v>B 169     Zillertalstraße</v>
      </c>
    </row>
    <row r="265" spans="1:8" hidden="1" x14ac:dyDescent="0.2">
      <c r="A265" s="47">
        <v>32627</v>
      </c>
      <c r="B265" s="47" t="s">
        <v>2569</v>
      </c>
      <c r="C265" s="47" t="s">
        <v>429</v>
      </c>
      <c r="D265" s="47">
        <v>17.3</v>
      </c>
      <c r="E265" s="47" t="s">
        <v>474</v>
      </c>
      <c r="F265" s="47" t="s">
        <v>2594</v>
      </c>
      <c r="G265" s="47" t="s">
        <v>2623</v>
      </c>
      <c r="H265" s="47" t="str">
        <f>Tabelle_Abfrage_von_MS_Access_Database[[#This Row],[LLNo]]&amp;Tabelle_Abfrage_von_MS_Access_Database[[#This Row],[LLName]]</f>
        <v>B 169     Zillertalstraße</v>
      </c>
    </row>
    <row r="266" spans="1:8" hidden="1" x14ac:dyDescent="0.2">
      <c r="A266" s="47">
        <v>1099</v>
      </c>
      <c r="B266" s="47" t="s">
        <v>2569</v>
      </c>
      <c r="C266" s="47" t="s">
        <v>429</v>
      </c>
      <c r="D266" s="47">
        <v>17.895</v>
      </c>
      <c r="E266" s="47" t="s">
        <v>262</v>
      </c>
      <c r="F266" s="47" t="s">
        <v>2342</v>
      </c>
      <c r="G266" s="47" t="s">
        <v>2624</v>
      </c>
      <c r="H266" s="47" t="str">
        <f>Tabelle_Abfrage_von_MS_Access_Database[[#This Row],[LLNo]]&amp;Tabelle_Abfrage_von_MS_Access_Database[[#This Row],[LLName]]</f>
        <v>B 169     Zillertalstraße</v>
      </c>
    </row>
    <row r="267" spans="1:8" hidden="1" x14ac:dyDescent="0.2">
      <c r="A267" s="47">
        <v>32628</v>
      </c>
      <c r="B267" s="47" t="s">
        <v>2569</v>
      </c>
      <c r="C267" s="47" t="s">
        <v>429</v>
      </c>
      <c r="D267" s="47">
        <v>18.059999999999999</v>
      </c>
      <c r="E267" s="47" t="s">
        <v>475</v>
      </c>
      <c r="F267" s="47" t="s">
        <v>2594</v>
      </c>
      <c r="G267" s="47" t="s">
        <v>2625</v>
      </c>
      <c r="H267" s="47" t="str">
        <f>Tabelle_Abfrage_von_MS_Access_Database[[#This Row],[LLNo]]&amp;Tabelle_Abfrage_von_MS_Access_Database[[#This Row],[LLName]]</f>
        <v>B 169     Zillertalstraße</v>
      </c>
    </row>
    <row r="268" spans="1:8" hidden="1" x14ac:dyDescent="0.2">
      <c r="A268" s="47">
        <v>32629</v>
      </c>
      <c r="B268" s="47" t="s">
        <v>2569</v>
      </c>
      <c r="C268" s="47" t="s">
        <v>429</v>
      </c>
      <c r="D268" s="47">
        <v>18.61</v>
      </c>
      <c r="E268" s="47" t="s">
        <v>476</v>
      </c>
      <c r="F268" s="47" t="s">
        <v>2594</v>
      </c>
      <c r="G268" s="47" t="s">
        <v>2626</v>
      </c>
      <c r="H268" s="47" t="str">
        <f>Tabelle_Abfrage_von_MS_Access_Database[[#This Row],[LLNo]]&amp;Tabelle_Abfrage_von_MS_Access_Database[[#This Row],[LLName]]</f>
        <v>B 169     Zillertalstraße</v>
      </c>
    </row>
    <row r="269" spans="1:8" hidden="1" x14ac:dyDescent="0.2">
      <c r="A269" s="47">
        <v>1101</v>
      </c>
      <c r="B269" s="47" t="s">
        <v>2569</v>
      </c>
      <c r="C269" s="47" t="s">
        <v>429</v>
      </c>
      <c r="D269" s="47">
        <v>18.614999999999998</v>
      </c>
      <c r="E269" s="47" t="s">
        <v>477</v>
      </c>
      <c r="F269" s="47" t="s">
        <v>2342</v>
      </c>
      <c r="G269" s="47" t="s">
        <v>2627</v>
      </c>
      <c r="H269" s="47" t="str">
        <f>Tabelle_Abfrage_von_MS_Access_Database[[#This Row],[LLNo]]&amp;Tabelle_Abfrage_von_MS_Access_Database[[#This Row],[LLName]]</f>
        <v>B 169     Zillertalstraße</v>
      </c>
    </row>
    <row r="270" spans="1:8" hidden="1" x14ac:dyDescent="0.2">
      <c r="A270" s="47">
        <v>1102</v>
      </c>
      <c r="B270" s="47" t="s">
        <v>2569</v>
      </c>
      <c r="C270" s="47" t="s">
        <v>429</v>
      </c>
      <c r="D270" s="47">
        <v>19.175000000000001</v>
      </c>
      <c r="E270" s="47" t="s">
        <v>478</v>
      </c>
      <c r="F270" s="47" t="s">
        <v>2342</v>
      </c>
      <c r="G270" s="47" t="s">
        <v>2628</v>
      </c>
      <c r="H270" s="47" t="str">
        <f>Tabelle_Abfrage_von_MS_Access_Database[[#This Row],[LLNo]]&amp;Tabelle_Abfrage_von_MS_Access_Database[[#This Row],[LLName]]</f>
        <v>B 169     Zillertalstraße</v>
      </c>
    </row>
    <row r="271" spans="1:8" hidden="1" x14ac:dyDescent="0.2">
      <c r="A271" s="47">
        <v>1103</v>
      </c>
      <c r="B271" s="47" t="s">
        <v>2569</v>
      </c>
      <c r="C271" s="47" t="s">
        <v>429</v>
      </c>
      <c r="D271" s="47">
        <v>20.53</v>
      </c>
      <c r="E271" s="47" t="s">
        <v>407</v>
      </c>
      <c r="F271" s="47" t="s">
        <v>2342</v>
      </c>
      <c r="G271" s="47" t="s">
        <v>2629</v>
      </c>
      <c r="H271" s="47" t="str">
        <f>Tabelle_Abfrage_von_MS_Access_Database[[#This Row],[LLNo]]&amp;Tabelle_Abfrage_von_MS_Access_Database[[#This Row],[LLName]]</f>
        <v>B 169     Zillertalstraße</v>
      </c>
    </row>
    <row r="272" spans="1:8" hidden="1" x14ac:dyDescent="0.2">
      <c r="A272" s="47">
        <v>1104</v>
      </c>
      <c r="B272" s="47" t="s">
        <v>2569</v>
      </c>
      <c r="C272" s="47" t="s">
        <v>429</v>
      </c>
      <c r="D272" s="47">
        <v>20.92</v>
      </c>
      <c r="E272" s="47" t="s">
        <v>479</v>
      </c>
      <c r="F272" s="47" t="s">
        <v>2342</v>
      </c>
      <c r="G272" s="47" t="s">
        <v>2630</v>
      </c>
      <c r="H272" s="47" t="str">
        <f>Tabelle_Abfrage_von_MS_Access_Database[[#This Row],[LLNo]]&amp;Tabelle_Abfrage_von_MS_Access_Database[[#This Row],[LLName]]</f>
        <v>B 169     Zillertalstraße</v>
      </c>
    </row>
    <row r="273" spans="1:8" hidden="1" x14ac:dyDescent="0.2">
      <c r="A273" s="47">
        <v>1105</v>
      </c>
      <c r="B273" s="47" t="s">
        <v>2569</v>
      </c>
      <c r="C273" s="47" t="s">
        <v>429</v>
      </c>
      <c r="D273" s="47">
        <v>21.585000000000001</v>
      </c>
      <c r="E273" s="47" t="s">
        <v>480</v>
      </c>
      <c r="F273" s="47" t="s">
        <v>2342</v>
      </c>
      <c r="G273" s="47" t="s">
        <v>2631</v>
      </c>
      <c r="H273" s="47" t="str">
        <f>Tabelle_Abfrage_von_MS_Access_Database[[#This Row],[LLNo]]&amp;Tabelle_Abfrage_von_MS_Access_Database[[#This Row],[LLName]]</f>
        <v>B 169     Zillertalstraße</v>
      </c>
    </row>
    <row r="274" spans="1:8" hidden="1" x14ac:dyDescent="0.2">
      <c r="A274" s="47">
        <v>1071</v>
      </c>
      <c r="B274" s="47" t="s">
        <v>2569</v>
      </c>
      <c r="C274" s="47" t="s">
        <v>429</v>
      </c>
      <c r="D274" s="47">
        <v>22.06</v>
      </c>
      <c r="E274" s="47" t="s">
        <v>481</v>
      </c>
      <c r="F274" s="47" t="s">
        <v>2342</v>
      </c>
      <c r="G274" s="47" t="s">
        <v>2632</v>
      </c>
      <c r="H274" s="47" t="str">
        <f>Tabelle_Abfrage_von_MS_Access_Database[[#This Row],[LLNo]]&amp;Tabelle_Abfrage_von_MS_Access_Database[[#This Row],[LLName]]</f>
        <v>B 169     Zillertalstraße</v>
      </c>
    </row>
    <row r="275" spans="1:8" hidden="1" x14ac:dyDescent="0.2">
      <c r="A275" s="47">
        <v>1072</v>
      </c>
      <c r="B275" s="47" t="s">
        <v>2569</v>
      </c>
      <c r="C275" s="47" t="s">
        <v>429</v>
      </c>
      <c r="D275" s="47">
        <v>22.12</v>
      </c>
      <c r="E275" s="47" t="s">
        <v>482</v>
      </c>
      <c r="F275" s="47" t="s">
        <v>2342</v>
      </c>
      <c r="G275" s="47" t="s">
        <v>2633</v>
      </c>
      <c r="H275" s="47" t="str">
        <f>Tabelle_Abfrage_von_MS_Access_Database[[#This Row],[LLNo]]&amp;Tabelle_Abfrage_von_MS_Access_Database[[#This Row],[LLName]]</f>
        <v>B 169     Zillertalstraße</v>
      </c>
    </row>
    <row r="276" spans="1:8" hidden="1" x14ac:dyDescent="0.2">
      <c r="A276" s="47">
        <v>1106</v>
      </c>
      <c r="B276" s="47" t="s">
        <v>2569</v>
      </c>
      <c r="C276" s="47" t="s">
        <v>429</v>
      </c>
      <c r="D276" s="47">
        <v>22.373999999999999</v>
      </c>
      <c r="E276" s="47" t="s">
        <v>483</v>
      </c>
      <c r="F276" s="47" t="s">
        <v>2342</v>
      </c>
      <c r="G276" s="47" t="s">
        <v>2634</v>
      </c>
      <c r="H276" s="47" t="str">
        <f>Tabelle_Abfrage_von_MS_Access_Database[[#This Row],[LLNo]]&amp;Tabelle_Abfrage_von_MS_Access_Database[[#This Row],[LLName]]</f>
        <v>B 169     Zillertalstraße</v>
      </c>
    </row>
    <row r="277" spans="1:8" hidden="1" x14ac:dyDescent="0.2">
      <c r="A277" s="47">
        <v>1107</v>
      </c>
      <c r="B277" s="47" t="s">
        <v>2569</v>
      </c>
      <c r="C277" s="47" t="s">
        <v>429</v>
      </c>
      <c r="D277" s="47">
        <v>22.95</v>
      </c>
      <c r="E277" s="47" t="s">
        <v>484</v>
      </c>
      <c r="F277" s="47" t="s">
        <v>2342</v>
      </c>
      <c r="G277" s="47" t="s">
        <v>2635</v>
      </c>
      <c r="H277" s="47" t="str">
        <f>Tabelle_Abfrage_von_MS_Access_Database[[#This Row],[LLNo]]&amp;Tabelle_Abfrage_von_MS_Access_Database[[#This Row],[LLName]]</f>
        <v>B 169     Zillertalstraße</v>
      </c>
    </row>
    <row r="278" spans="1:8" hidden="1" x14ac:dyDescent="0.2">
      <c r="A278" s="47">
        <v>1108</v>
      </c>
      <c r="B278" s="47" t="s">
        <v>2569</v>
      </c>
      <c r="C278" s="47" t="s">
        <v>429</v>
      </c>
      <c r="D278" s="47">
        <v>26.17</v>
      </c>
      <c r="E278" s="47" t="s">
        <v>485</v>
      </c>
      <c r="F278" s="47" t="s">
        <v>2342</v>
      </c>
      <c r="G278" s="47" t="s">
        <v>2636</v>
      </c>
      <c r="H278" s="47" t="str">
        <f>Tabelle_Abfrage_von_MS_Access_Database[[#This Row],[LLNo]]&amp;Tabelle_Abfrage_von_MS_Access_Database[[#This Row],[LLName]]</f>
        <v>B 169     Zillertalstraße</v>
      </c>
    </row>
    <row r="279" spans="1:8" hidden="1" x14ac:dyDescent="0.2">
      <c r="A279" s="47">
        <v>1109</v>
      </c>
      <c r="B279" s="47" t="s">
        <v>2569</v>
      </c>
      <c r="C279" s="47" t="s">
        <v>429</v>
      </c>
      <c r="D279" s="47">
        <v>26.39</v>
      </c>
      <c r="E279" s="47" t="s">
        <v>486</v>
      </c>
      <c r="F279" s="47" t="s">
        <v>2342</v>
      </c>
      <c r="G279" s="47" t="s">
        <v>2637</v>
      </c>
      <c r="H279" s="47" t="str">
        <f>Tabelle_Abfrage_von_MS_Access_Database[[#This Row],[LLNo]]&amp;Tabelle_Abfrage_von_MS_Access_Database[[#This Row],[LLName]]</f>
        <v>B 169     Zillertalstraße</v>
      </c>
    </row>
    <row r="280" spans="1:8" hidden="1" x14ac:dyDescent="0.2">
      <c r="A280" s="47">
        <v>1110</v>
      </c>
      <c r="B280" s="47" t="s">
        <v>2569</v>
      </c>
      <c r="C280" s="47" t="s">
        <v>429</v>
      </c>
      <c r="D280" s="47">
        <v>26.815000000000001</v>
      </c>
      <c r="E280" s="47" t="s">
        <v>487</v>
      </c>
      <c r="F280" s="47" t="s">
        <v>2342</v>
      </c>
      <c r="G280" s="47" t="s">
        <v>2638</v>
      </c>
      <c r="H280" s="47" t="str">
        <f>Tabelle_Abfrage_von_MS_Access_Database[[#This Row],[LLNo]]&amp;Tabelle_Abfrage_von_MS_Access_Database[[#This Row],[LLName]]</f>
        <v>B 169     Zillertalstraße</v>
      </c>
    </row>
    <row r="281" spans="1:8" hidden="1" x14ac:dyDescent="0.2">
      <c r="A281" s="47">
        <v>1111</v>
      </c>
      <c r="B281" s="47" t="s">
        <v>2569</v>
      </c>
      <c r="C281" s="47" t="s">
        <v>429</v>
      </c>
      <c r="D281" s="47">
        <v>26.89</v>
      </c>
      <c r="E281" s="47" t="s">
        <v>488</v>
      </c>
      <c r="F281" s="47" t="s">
        <v>2342</v>
      </c>
      <c r="G281" s="47" t="s">
        <v>2639</v>
      </c>
      <c r="H281" s="47" t="str">
        <f>Tabelle_Abfrage_von_MS_Access_Database[[#This Row],[LLNo]]&amp;Tabelle_Abfrage_von_MS_Access_Database[[#This Row],[LLName]]</f>
        <v>B 169     Zillertalstraße</v>
      </c>
    </row>
    <row r="282" spans="1:8" hidden="1" x14ac:dyDescent="0.2">
      <c r="A282" s="47">
        <v>1112</v>
      </c>
      <c r="B282" s="47" t="s">
        <v>2569</v>
      </c>
      <c r="C282" s="47" t="s">
        <v>429</v>
      </c>
      <c r="D282" s="47">
        <v>26.965</v>
      </c>
      <c r="E282" s="47" t="s">
        <v>489</v>
      </c>
      <c r="F282" s="47" t="s">
        <v>2342</v>
      </c>
      <c r="G282" s="47" t="s">
        <v>2640</v>
      </c>
      <c r="H282" s="47" t="str">
        <f>Tabelle_Abfrage_von_MS_Access_Database[[#This Row],[LLNo]]&amp;Tabelle_Abfrage_von_MS_Access_Database[[#This Row],[LLName]]</f>
        <v>B 169     Zillertalstraße</v>
      </c>
    </row>
    <row r="283" spans="1:8" hidden="1" x14ac:dyDescent="0.2">
      <c r="A283" s="47">
        <v>1113</v>
      </c>
      <c r="B283" s="47" t="s">
        <v>2569</v>
      </c>
      <c r="C283" s="47" t="s">
        <v>429</v>
      </c>
      <c r="D283" s="47">
        <v>29.164999999999999</v>
      </c>
      <c r="E283" s="47" t="s">
        <v>490</v>
      </c>
      <c r="F283" s="47" t="s">
        <v>2342</v>
      </c>
      <c r="G283" s="47" t="s">
        <v>2641</v>
      </c>
      <c r="H283" s="47" t="str">
        <f>Tabelle_Abfrage_von_MS_Access_Database[[#This Row],[LLNo]]&amp;Tabelle_Abfrage_von_MS_Access_Database[[#This Row],[LLName]]</f>
        <v>B 169     Zillertalstraße</v>
      </c>
    </row>
    <row r="284" spans="1:8" hidden="1" x14ac:dyDescent="0.2">
      <c r="A284" s="47">
        <v>1114</v>
      </c>
      <c r="B284" s="47" t="s">
        <v>2569</v>
      </c>
      <c r="C284" s="47" t="s">
        <v>429</v>
      </c>
      <c r="D284" s="47">
        <v>29.195</v>
      </c>
      <c r="E284" s="47" t="s">
        <v>491</v>
      </c>
      <c r="F284" s="47" t="s">
        <v>2342</v>
      </c>
      <c r="G284" s="47" t="s">
        <v>2642</v>
      </c>
      <c r="H284" s="47" t="str">
        <f>Tabelle_Abfrage_von_MS_Access_Database[[#This Row],[LLNo]]&amp;Tabelle_Abfrage_von_MS_Access_Database[[#This Row],[LLName]]</f>
        <v>B 169     Zillertalstraße</v>
      </c>
    </row>
    <row r="285" spans="1:8" hidden="1" x14ac:dyDescent="0.2">
      <c r="A285" s="47">
        <v>1115</v>
      </c>
      <c r="B285" s="47" t="s">
        <v>2569</v>
      </c>
      <c r="C285" s="47" t="s">
        <v>429</v>
      </c>
      <c r="D285" s="47">
        <v>29.78</v>
      </c>
      <c r="E285" s="47" t="s">
        <v>492</v>
      </c>
      <c r="F285" s="47" t="s">
        <v>2342</v>
      </c>
      <c r="G285" s="47" t="s">
        <v>2643</v>
      </c>
      <c r="H285" s="47" t="str">
        <f>Tabelle_Abfrage_von_MS_Access_Database[[#This Row],[LLNo]]&amp;Tabelle_Abfrage_von_MS_Access_Database[[#This Row],[LLName]]</f>
        <v>B 169     Zillertalstraße</v>
      </c>
    </row>
    <row r="286" spans="1:8" hidden="1" x14ac:dyDescent="0.2">
      <c r="A286" s="47">
        <v>1116</v>
      </c>
      <c r="B286" s="47" t="s">
        <v>2569</v>
      </c>
      <c r="C286" s="47" t="s">
        <v>429</v>
      </c>
      <c r="D286" s="47">
        <v>30.507999999999999</v>
      </c>
      <c r="E286" s="47" t="s">
        <v>493</v>
      </c>
      <c r="F286" s="47" t="s">
        <v>2342</v>
      </c>
      <c r="G286" s="47" t="s">
        <v>2644</v>
      </c>
      <c r="H286" s="47" t="str">
        <f>Tabelle_Abfrage_von_MS_Access_Database[[#This Row],[LLNo]]&amp;Tabelle_Abfrage_von_MS_Access_Database[[#This Row],[LLName]]</f>
        <v>B 169     Zillertalstraße</v>
      </c>
    </row>
    <row r="287" spans="1:8" hidden="1" x14ac:dyDescent="0.2">
      <c r="A287" s="47">
        <v>2332</v>
      </c>
      <c r="B287" s="47" t="s">
        <v>2569</v>
      </c>
      <c r="C287" s="47" t="s">
        <v>429</v>
      </c>
      <c r="D287" s="47">
        <v>31.751999999999999</v>
      </c>
      <c r="E287" s="47" t="s">
        <v>494</v>
      </c>
      <c r="F287" s="47" t="s">
        <v>2342</v>
      </c>
      <c r="G287" s="47" t="s">
        <v>2645</v>
      </c>
      <c r="H287" s="47" t="str">
        <f>Tabelle_Abfrage_von_MS_Access_Database[[#This Row],[LLNo]]&amp;Tabelle_Abfrage_von_MS_Access_Database[[#This Row],[LLName]]</f>
        <v>B 169     Zillertalstraße</v>
      </c>
    </row>
    <row r="288" spans="1:8" hidden="1" x14ac:dyDescent="0.2">
      <c r="A288" s="47">
        <v>2330</v>
      </c>
      <c r="B288" s="47" t="s">
        <v>2569</v>
      </c>
      <c r="C288" s="47" t="s">
        <v>429</v>
      </c>
      <c r="D288" s="47">
        <v>32.39</v>
      </c>
      <c r="E288" s="47" t="s">
        <v>495</v>
      </c>
      <c r="F288" s="47" t="s">
        <v>2342</v>
      </c>
      <c r="G288" s="47" t="s">
        <v>2646</v>
      </c>
      <c r="H288" s="47" t="str">
        <f>Tabelle_Abfrage_von_MS_Access_Database[[#This Row],[LLNo]]&amp;Tabelle_Abfrage_von_MS_Access_Database[[#This Row],[LLName]]</f>
        <v>B 169     Zillertalstraße</v>
      </c>
    </row>
    <row r="289" spans="1:8" hidden="1" x14ac:dyDescent="0.2">
      <c r="A289" s="47">
        <v>2636</v>
      </c>
      <c r="B289" s="47" t="s">
        <v>2569</v>
      </c>
      <c r="C289" s="47" t="s">
        <v>429</v>
      </c>
      <c r="D289" s="47">
        <v>32.502000000000002</v>
      </c>
      <c r="E289" s="47" t="s">
        <v>496</v>
      </c>
      <c r="F289" s="47" t="s">
        <v>2342</v>
      </c>
      <c r="G289" s="47" t="s">
        <v>2647</v>
      </c>
      <c r="H289" s="47" t="str">
        <f>Tabelle_Abfrage_von_MS_Access_Database[[#This Row],[LLNo]]&amp;Tabelle_Abfrage_von_MS_Access_Database[[#This Row],[LLName]]</f>
        <v>B 169     Zillertalstraße</v>
      </c>
    </row>
    <row r="290" spans="1:8" hidden="1" x14ac:dyDescent="0.2">
      <c r="A290" s="47">
        <v>2635</v>
      </c>
      <c r="B290" s="47" t="s">
        <v>2569</v>
      </c>
      <c r="C290" s="47" t="s">
        <v>429</v>
      </c>
      <c r="D290" s="47">
        <v>33.185000000000002</v>
      </c>
      <c r="E290" s="47" t="s">
        <v>497</v>
      </c>
      <c r="F290" s="47" t="s">
        <v>2342</v>
      </c>
      <c r="G290" s="47" t="s">
        <v>2648</v>
      </c>
      <c r="H290" s="47" t="str">
        <f>Tabelle_Abfrage_von_MS_Access_Database[[#This Row],[LLNo]]&amp;Tabelle_Abfrage_von_MS_Access_Database[[#This Row],[LLName]]</f>
        <v>B 169     Zillertalstraße</v>
      </c>
    </row>
    <row r="291" spans="1:8" hidden="1" x14ac:dyDescent="0.2">
      <c r="A291" s="47">
        <v>2765</v>
      </c>
      <c r="B291" s="47" t="s">
        <v>2569</v>
      </c>
      <c r="C291" s="47" t="s">
        <v>429</v>
      </c>
      <c r="D291" s="47">
        <v>33.393000000000001</v>
      </c>
      <c r="E291" s="47" t="s">
        <v>498</v>
      </c>
      <c r="F291" s="47" t="s">
        <v>2342</v>
      </c>
      <c r="G291" s="47" t="s">
        <v>2649</v>
      </c>
      <c r="H291" s="47" t="str">
        <f>Tabelle_Abfrage_von_MS_Access_Database[[#This Row],[LLNo]]&amp;Tabelle_Abfrage_von_MS_Access_Database[[#This Row],[LLName]]</f>
        <v>B 169     Zillertalstraße</v>
      </c>
    </row>
    <row r="292" spans="1:8" hidden="1" x14ac:dyDescent="0.2">
      <c r="A292" s="47">
        <v>2766</v>
      </c>
      <c r="B292" s="47" t="s">
        <v>2569</v>
      </c>
      <c r="C292" s="47" t="s">
        <v>429</v>
      </c>
      <c r="D292" s="47">
        <v>33.69</v>
      </c>
      <c r="E292" s="47" t="s">
        <v>499</v>
      </c>
      <c r="F292" s="47" t="s">
        <v>2342</v>
      </c>
      <c r="G292" s="47" t="s">
        <v>2650</v>
      </c>
      <c r="H292" s="47" t="str">
        <f>Tabelle_Abfrage_von_MS_Access_Database[[#This Row],[LLNo]]&amp;Tabelle_Abfrage_von_MS_Access_Database[[#This Row],[LLName]]</f>
        <v>B 169     Zillertalstraße</v>
      </c>
    </row>
    <row r="293" spans="1:8" hidden="1" x14ac:dyDescent="0.2">
      <c r="A293" s="47">
        <v>2767</v>
      </c>
      <c r="B293" s="47" t="s">
        <v>2569</v>
      </c>
      <c r="C293" s="47" t="s">
        <v>429</v>
      </c>
      <c r="D293" s="47">
        <v>33.845999999999997</v>
      </c>
      <c r="E293" s="47" t="s">
        <v>500</v>
      </c>
      <c r="F293" s="47" t="s">
        <v>2342</v>
      </c>
      <c r="G293" s="47" t="s">
        <v>2651</v>
      </c>
      <c r="H293" s="47" t="str">
        <f>Tabelle_Abfrage_von_MS_Access_Database[[#This Row],[LLNo]]&amp;Tabelle_Abfrage_von_MS_Access_Database[[#This Row],[LLName]]</f>
        <v>B 169     Zillertalstraße</v>
      </c>
    </row>
    <row r="294" spans="1:8" hidden="1" x14ac:dyDescent="0.2">
      <c r="A294" s="47">
        <v>2779</v>
      </c>
      <c r="B294" s="47" t="s">
        <v>2569</v>
      </c>
      <c r="C294" s="47" t="s">
        <v>429</v>
      </c>
      <c r="D294" s="47">
        <v>34.130000000000003</v>
      </c>
      <c r="E294" s="47" t="s">
        <v>501</v>
      </c>
      <c r="F294" s="47" t="s">
        <v>2342</v>
      </c>
      <c r="G294" s="47" t="s">
        <v>2652</v>
      </c>
      <c r="H294" s="47" t="str">
        <f>Tabelle_Abfrage_von_MS_Access_Database[[#This Row],[LLNo]]&amp;Tabelle_Abfrage_von_MS_Access_Database[[#This Row],[LLName]]</f>
        <v>B 169     Zillertalstraße</v>
      </c>
    </row>
    <row r="295" spans="1:8" hidden="1" x14ac:dyDescent="0.2">
      <c r="A295" s="47">
        <v>2780</v>
      </c>
      <c r="B295" s="47" t="s">
        <v>2569</v>
      </c>
      <c r="C295" s="47" t="s">
        <v>429</v>
      </c>
      <c r="D295" s="47">
        <v>34.210999999999999</v>
      </c>
      <c r="E295" s="47" t="s">
        <v>502</v>
      </c>
      <c r="F295" s="47" t="s">
        <v>2342</v>
      </c>
      <c r="G295" s="47" t="s">
        <v>2653</v>
      </c>
      <c r="H295" s="47" t="str">
        <f>Tabelle_Abfrage_von_MS_Access_Database[[#This Row],[LLNo]]&amp;Tabelle_Abfrage_von_MS_Access_Database[[#This Row],[LLName]]</f>
        <v>B 169     Zillertalstraße</v>
      </c>
    </row>
    <row r="296" spans="1:8" hidden="1" x14ac:dyDescent="0.2">
      <c r="A296" s="47">
        <v>2781</v>
      </c>
      <c r="B296" s="47" t="s">
        <v>2569</v>
      </c>
      <c r="C296" s="47" t="s">
        <v>429</v>
      </c>
      <c r="D296" s="47">
        <v>34.301000000000002</v>
      </c>
      <c r="E296" s="47" t="s">
        <v>503</v>
      </c>
      <c r="F296" s="47" t="s">
        <v>2342</v>
      </c>
      <c r="G296" s="47" t="s">
        <v>2654</v>
      </c>
      <c r="H296" s="47" t="str">
        <f>Tabelle_Abfrage_von_MS_Access_Database[[#This Row],[LLNo]]&amp;Tabelle_Abfrage_von_MS_Access_Database[[#This Row],[LLName]]</f>
        <v>B 169     Zillertalstraße</v>
      </c>
    </row>
    <row r="297" spans="1:8" hidden="1" x14ac:dyDescent="0.2">
      <c r="A297" s="47">
        <v>2782</v>
      </c>
      <c r="B297" s="47" t="s">
        <v>2569</v>
      </c>
      <c r="C297" s="47" t="s">
        <v>429</v>
      </c>
      <c r="D297" s="47">
        <v>34.395000000000003</v>
      </c>
      <c r="E297" s="47" t="s">
        <v>504</v>
      </c>
      <c r="F297" s="47" t="s">
        <v>2342</v>
      </c>
      <c r="G297" s="47" t="s">
        <v>2655</v>
      </c>
      <c r="H297" s="47" t="str">
        <f>Tabelle_Abfrage_von_MS_Access_Database[[#This Row],[LLNo]]&amp;Tabelle_Abfrage_von_MS_Access_Database[[#This Row],[LLName]]</f>
        <v>B 169     Zillertalstraße</v>
      </c>
    </row>
    <row r="298" spans="1:8" hidden="1" x14ac:dyDescent="0.2">
      <c r="A298" s="47">
        <v>1119</v>
      </c>
      <c r="B298" s="47" t="s">
        <v>2569</v>
      </c>
      <c r="C298" s="47" t="s">
        <v>429</v>
      </c>
      <c r="D298" s="47">
        <v>34.450000000000003</v>
      </c>
      <c r="E298" s="47" t="s">
        <v>505</v>
      </c>
      <c r="F298" s="47" t="s">
        <v>2656</v>
      </c>
      <c r="G298" s="47" t="s">
        <v>2657</v>
      </c>
      <c r="H298" s="47" t="str">
        <f>Tabelle_Abfrage_von_MS_Access_Database[[#This Row],[LLNo]]&amp;Tabelle_Abfrage_von_MS_Access_Database[[#This Row],[LLName]]</f>
        <v>B 169     Zillertalstraße</v>
      </c>
    </row>
    <row r="299" spans="1:8" hidden="1" x14ac:dyDescent="0.2">
      <c r="A299" s="47">
        <v>1119</v>
      </c>
      <c r="B299" s="47" t="s">
        <v>2569</v>
      </c>
      <c r="C299" s="47" t="s">
        <v>429</v>
      </c>
      <c r="D299" s="47">
        <v>34.450000000000003</v>
      </c>
      <c r="E299" s="47" t="s">
        <v>505</v>
      </c>
      <c r="F299" s="47" t="s">
        <v>2658</v>
      </c>
      <c r="G299" s="47" t="s">
        <v>2659</v>
      </c>
      <c r="H299" s="47" t="str">
        <f>Tabelle_Abfrage_von_MS_Access_Database[[#This Row],[LLNo]]&amp;Tabelle_Abfrage_von_MS_Access_Database[[#This Row],[LLName]]</f>
        <v>B 169     Zillertalstraße</v>
      </c>
    </row>
    <row r="300" spans="1:8" hidden="1" x14ac:dyDescent="0.2">
      <c r="A300" s="47">
        <v>1120</v>
      </c>
      <c r="B300" s="47" t="s">
        <v>2569</v>
      </c>
      <c r="C300" s="47" t="s">
        <v>429</v>
      </c>
      <c r="D300" s="47">
        <v>34.746000000000002</v>
      </c>
      <c r="E300" s="47" t="s">
        <v>506</v>
      </c>
      <c r="F300" s="47" t="s">
        <v>2342</v>
      </c>
      <c r="G300" s="47" t="s">
        <v>2660</v>
      </c>
      <c r="H300" s="47" t="str">
        <f>Tabelle_Abfrage_von_MS_Access_Database[[#This Row],[LLNo]]&amp;Tabelle_Abfrage_von_MS_Access_Database[[#This Row],[LLName]]</f>
        <v>B 169     Zillertalstraße</v>
      </c>
    </row>
    <row r="301" spans="1:8" hidden="1" x14ac:dyDescent="0.2">
      <c r="A301" s="47">
        <v>1122</v>
      </c>
      <c r="B301" s="47" t="s">
        <v>2569</v>
      </c>
      <c r="C301" s="47" t="s">
        <v>429</v>
      </c>
      <c r="D301" s="47">
        <v>35.127000000000002</v>
      </c>
      <c r="E301" s="47" t="s">
        <v>507</v>
      </c>
      <c r="F301" s="47" t="s">
        <v>2342</v>
      </c>
      <c r="G301" s="47" t="s">
        <v>2661</v>
      </c>
      <c r="H301" s="47" t="str">
        <f>Tabelle_Abfrage_von_MS_Access_Database[[#This Row],[LLNo]]&amp;Tabelle_Abfrage_von_MS_Access_Database[[#This Row],[LLName]]</f>
        <v>B 169     Zillertalstraße</v>
      </c>
    </row>
    <row r="302" spans="1:8" hidden="1" x14ac:dyDescent="0.2">
      <c r="A302" s="47">
        <v>1121</v>
      </c>
      <c r="B302" s="47" t="s">
        <v>2569</v>
      </c>
      <c r="C302" s="47" t="s">
        <v>429</v>
      </c>
      <c r="D302" s="47">
        <v>35.17</v>
      </c>
      <c r="E302" s="47" t="s">
        <v>508</v>
      </c>
      <c r="F302" s="47" t="s">
        <v>2342</v>
      </c>
      <c r="G302" s="47" t="s">
        <v>2662</v>
      </c>
      <c r="H302" s="47" t="str">
        <f>Tabelle_Abfrage_von_MS_Access_Database[[#This Row],[LLNo]]&amp;Tabelle_Abfrage_von_MS_Access_Database[[#This Row],[LLName]]</f>
        <v>B 169     Zillertalstraße</v>
      </c>
    </row>
    <row r="303" spans="1:8" hidden="1" x14ac:dyDescent="0.2">
      <c r="A303" s="47">
        <v>2409</v>
      </c>
      <c r="B303" s="47" t="s">
        <v>2569</v>
      </c>
      <c r="C303" s="47" t="s">
        <v>429</v>
      </c>
      <c r="D303" s="47">
        <v>35.508000000000003</v>
      </c>
      <c r="E303" s="47" t="s">
        <v>509</v>
      </c>
      <c r="F303" s="47" t="s">
        <v>2342</v>
      </c>
      <c r="G303" s="47" t="s">
        <v>2663</v>
      </c>
      <c r="H303" s="47" t="str">
        <f>Tabelle_Abfrage_von_MS_Access_Database[[#This Row],[LLNo]]&amp;Tabelle_Abfrage_von_MS_Access_Database[[#This Row],[LLName]]</f>
        <v>B 169     Zillertalstraße</v>
      </c>
    </row>
    <row r="304" spans="1:8" hidden="1" x14ac:dyDescent="0.2">
      <c r="A304" s="47">
        <v>2372</v>
      </c>
      <c r="B304" s="47" t="s">
        <v>2569</v>
      </c>
      <c r="C304" s="47" t="s">
        <v>429</v>
      </c>
      <c r="D304" s="47">
        <v>35.799999999999997</v>
      </c>
      <c r="E304" s="47" t="s">
        <v>510</v>
      </c>
      <c r="F304" s="47" t="s">
        <v>2342</v>
      </c>
      <c r="G304" s="47" t="s">
        <v>2664</v>
      </c>
      <c r="H304" s="47" t="str">
        <f>Tabelle_Abfrage_von_MS_Access_Database[[#This Row],[LLNo]]&amp;Tabelle_Abfrage_von_MS_Access_Database[[#This Row],[LLName]]</f>
        <v>B 169     Zillertalstraße</v>
      </c>
    </row>
    <row r="305" spans="1:8" hidden="1" x14ac:dyDescent="0.2">
      <c r="A305" s="47">
        <v>1126</v>
      </c>
      <c r="B305" s="47" t="s">
        <v>2569</v>
      </c>
      <c r="C305" s="47" t="s">
        <v>429</v>
      </c>
      <c r="D305" s="47">
        <v>36.503</v>
      </c>
      <c r="E305" s="47" t="s">
        <v>511</v>
      </c>
      <c r="F305" s="47" t="s">
        <v>2342</v>
      </c>
      <c r="G305" s="47" t="s">
        <v>2665</v>
      </c>
      <c r="H305" s="47" t="str">
        <f>Tabelle_Abfrage_von_MS_Access_Database[[#This Row],[LLNo]]&amp;Tabelle_Abfrage_von_MS_Access_Database[[#This Row],[LLName]]</f>
        <v>B 169     Zillertalstraße</v>
      </c>
    </row>
    <row r="306" spans="1:8" hidden="1" x14ac:dyDescent="0.2">
      <c r="A306" s="47">
        <v>1127</v>
      </c>
      <c r="B306" s="47" t="s">
        <v>2569</v>
      </c>
      <c r="C306" s="47" t="s">
        <v>429</v>
      </c>
      <c r="D306" s="47">
        <v>37.299999999999997</v>
      </c>
      <c r="E306" s="47" t="s">
        <v>512</v>
      </c>
      <c r="F306" s="47" t="s">
        <v>2342</v>
      </c>
      <c r="G306" s="47" t="s">
        <v>2666</v>
      </c>
      <c r="H306" s="47" t="str">
        <f>Tabelle_Abfrage_von_MS_Access_Database[[#This Row],[LLNo]]&amp;Tabelle_Abfrage_von_MS_Access_Database[[#This Row],[LLName]]</f>
        <v>B 169     Zillertalstraße</v>
      </c>
    </row>
    <row r="307" spans="1:8" hidden="1" x14ac:dyDescent="0.2">
      <c r="A307" s="47">
        <v>1128</v>
      </c>
      <c r="B307" s="47" t="s">
        <v>2569</v>
      </c>
      <c r="C307" s="47" t="s">
        <v>429</v>
      </c>
      <c r="D307" s="47">
        <v>37.618000000000002</v>
      </c>
      <c r="E307" s="47" t="s">
        <v>513</v>
      </c>
      <c r="F307" s="47" t="s">
        <v>2342</v>
      </c>
      <c r="G307" s="47" t="s">
        <v>2667</v>
      </c>
      <c r="H307" s="47" t="str">
        <f>Tabelle_Abfrage_von_MS_Access_Database[[#This Row],[LLNo]]&amp;Tabelle_Abfrage_von_MS_Access_Database[[#This Row],[LLName]]</f>
        <v>B 169     Zillertalstraße</v>
      </c>
    </row>
    <row r="308" spans="1:8" hidden="1" x14ac:dyDescent="0.2">
      <c r="A308" s="47">
        <v>1129</v>
      </c>
      <c r="B308" s="47" t="s">
        <v>2569</v>
      </c>
      <c r="C308" s="47" t="s">
        <v>429</v>
      </c>
      <c r="D308" s="47">
        <v>38.755000000000003</v>
      </c>
      <c r="E308" s="47" t="s">
        <v>514</v>
      </c>
      <c r="F308" s="47" t="s">
        <v>2342</v>
      </c>
      <c r="G308" s="47" t="s">
        <v>2668</v>
      </c>
      <c r="H308" s="47" t="str">
        <f>Tabelle_Abfrage_von_MS_Access_Database[[#This Row],[LLNo]]&amp;Tabelle_Abfrage_von_MS_Access_Database[[#This Row],[LLName]]</f>
        <v>B 169     Zillertalstraße</v>
      </c>
    </row>
    <row r="309" spans="1:8" hidden="1" x14ac:dyDescent="0.2">
      <c r="A309" s="47">
        <v>1130</v>
      </c>
      <c r="B309" s="47" t="s">
        <v>2569</v>
      </c>
      <c r="C309" s="47" t="s">
        <v>429</v>
      </c>
      <c r="D309" s="47">
        <v>38.991</v>
      </c>
      <c r="E309" s="47" t="s">
        <v>515</v>
      </c>
      <c r="F309" s="47" t="s">
        <v>2342</v>
      </c>
      <c r="G309" s="47" t="s">
        <v>2669</v>
      </c>
      <c r="H309" s="47" t="str">
        <f>Tabelle_Abfrage_von_MS_Access_Database[[#This Row],[LLNo]]&amp;Tabelle_Abfrage_von_MS_Access_Database[[#This Row],[LLName]]</f>
        <v>B 169     Zillertalstraße</v>
      </c>
    </row>
    <row r="310" spans="1:8" hidden="1" x14ac:dyDescent="0.2">
      <c r="A310" s="47">
        <v>2651</v>
      </c>
      <c r="B310" s="47" t="s">
        <v>2670</v>
      </c>
      <c r="C310" s="47" t="s">
        <v>516</v>
      </c>
      <c r="D310" s="47">
        <v>4.8819999999999997</v>
      </c>
      <c r="E310" s="47" t="s">
        <v>517</v>
      </c>
      <c r="F310" s="47" t="s">
        <v>209</v>
      </c>
      <c r="G310" s="47" t="s">
        <v>2671</v>
      </c>
      <c r="H310" s="47" t="str">
        <f>Tabelle_Abfrage_von_MS_Access_Database[[#This Row],[LLNo]]&amp;Tabelle_Abfrage_von_MS_Access_Database[[#This Row],[LLName]]</f>
        <v>B 170     Brixentalstraße</v>
      </c>
    </row>
    <row r="311" spans="1:8" hidden="1" x14ac:dyDescent="0.2">
      <c r="A311" s="47">
        <v>2653</v>
      </c>
      <c r="B311" s="47" t="s">
        <v>2670</v>
      </c>
      <c r="C311" s="47" t="s">
        <v>516</v>
      </c>
      <c r="D311" s="47">
        <v>4.9180000000000001</v>
      </c>
      <c r="E311" s="47" t="s">
        <v>518</v>
      </c>
      <c r="F311" s="47" t="s">
        <v>2342</v>
      </c>
      <c r="G311" s="47" t="s">
        <v>2672</v>
      </c>
      <c r="H311" s="47" t="str">
        <f>Tabelle_Abfrage_von_MS_Access_Database[[#This Row],[LLNo]]&amp;Tabelle_Abfrage_von_MS_Access_Database[[#This Row],[LLName]]</f>
        <v>B 170     Brixentalstraße</v>
      </c>
    </row>
    <row r="312" spans="1:8" hidden="1" x14ac:dyDescent="0.2">
      <c r="A312" s="47">
        <v>1135</v>
      </c>
      <c r="B312" s="47" t="s">
        <v>2670</v>
      </c>
      <c r="C312" s="47" t="s">
        <v>516</v>
      </c>
      <c r="D312" s="47">
        <v>5.0359999999999996</v>
      </c>
      <c r="E312" s="47" t="s">
        <v>519</v>
      </c>
      <c r="F312" s="47" t="s">
        <v>2342</v>
      </c>
      <c r="G312" s="47" t="s">
        <v>2673</v>
      </c>
      <c r="H312" s="47" t="str">
        <f>Tabelle_Abfrage_von_MS_Access_Database[[#This Row],[LLNo]]&amp;Tabelle_Abfrage_von_MS_Access_Database[[#This Row],[LLName]]</f>
        <v>B 170     Brixentalstraße</v>
      </c>
    </row>
    <row r="313" spans="1:8" hidden="1" x14ac:dyDescent="0.2">
      <c r="A313" s="47">
        <v>1136</v>
      </c>
      <c r="B313" s="47" t="s">
        <v>2670</v>
      </c>
      <c r="C313" s="47" t="s">
        <v>516</v>
      </c>
      <c r="D313" s="47">
        <v>5.4029999999999996</v>
      </c>
      <c r="E313" s="47" t="s">
        <v>520</v>
      </c>
      <c r="F313" s="47" t="s">
        <v>2342</v>
      </c>
      <c r="G313" s="47" t="s">
        <v>2674</v>
      </c>
      <c r="H313" s="47" t="str">
        <f>Tabelle_Abfrage_von_MS_Access_Database[[#This Row],[LLNo]]&amp;Tabelle_Abfrage_von_MS_Access_Database[[#This Row],[LLName]]</f>
        <v>B 170     Brixentalstraße</v>
      </c>
    </row>
    <row r="314" spans="1:8" hidden="1" x14ac:dyDescent="0.2">
      <c r="A314" s="47">
        <v>1137</v>
      </c>
      <c r="B314" s="47" t="s">
        <v>2670</v>
      </c>
      <c r="C314" s="47" t="s">
        <v>516</v>
      </c>
      <c r="D314" s="47">
        <v>6.0270000000000001</v>
      </c>
      <c r="E314" s="47" t="s">
        <v>521</v>
      </c>
      <c r="F314" s="47" t="s">
        <v>2342</v>
      </c>
      <c r="G314" s="47" t="s">
        <v>2675</v>
      </c>
      <c r="H314" s="47" t="str">
        <f>Tabelle_Abfrage_von_MS_Access_Database[[#This Row],[LLNo]]&amp;Tabelle_Abfrage_von_MS_Access_Database[[#This Row],[LLName]]</f>
        <v>B 170     Brixentalstraße</v>
      </c>
    </row>
    <row r="315" spans="1:8" hidden="1" x14ac:dyDescent="0.2">
      <c r="A315" s="47">
        <v>1138</v>
      </c>
      <c r="B315" s="47" t="s">
        <v>2670</v>
      </c>
      <c r="C315" s="47" t="s">
        <v>516</v>
      </c>
      <c r="D315" s="47">
        <v>6.1130000000000004</v>
      </c>
      <c r="E315" s="47" t="s">
        <v>522</v>
      </c>
      <c r="F315" s="47" t="s">
        <v>2342</v>
      </c>
      <c r="G315" s="47" t="s">
        <v>2676</v>
      </c>
      <c r="H315" s="47" t="str">
        <f>Tabelle_Abfrage_von_MS_Access_Database[[#This Row],[LLNo]]&amp;Tabelle_Abfrage_von_MS_Access_Database[[#This Row],[LLName]]</f>
        <v>B 170     Brixentalstraße</v>
      </c>
    </row>
    <row r="316" spans="1:8" hidden="1" x14ac:dyDescent="0.2">
      <c r="A316" s="47">
        <v>1139</v>
      </c>
      <c r="B316" s="47" t="s">
        <v>2670</v>
      </c>
      <c r="C316" s="47" t="s">
        <v>516</v>
      </c>
      <c r="D316" s="47">
        <v>6.4610000000000003</v>
      </c>
      <c r="E316" s="47" t="s">
        <v>523</v>
      </c>
      <c r="F316" s="47" t="s">
        <v>2342</v>
      </c>
      <c r="G316" s="47" t="s">
        <v>2677</v>
      </c>
      <c r="H316" s="47" t="str">
        <f>Tabelle_Abfrage_von_MS_Access_Database[[#This Row],[LLNo]]&amp;Tabelle_Abfrage_von_MS_Access_Database[[#This Row],[LLName]]</f>
        <v>B 170     Brixentalstraße</v>
      </c>
    </row>
    <row r="317" spans="1:8" hidden="1" x14ac:dyDescent="0.2">
      <c r="A317" s="47">
        <v>1140</v>
      </c>
      <c r="B317" s="47" t="s">
        <v>2670</v>
      </c>
      <c r="C317" s="47" t="s">
        <v>516</v>
      </c>
      <c r="D317" s="47">
        <v>6.8440000000000003</v>
      </c>
      <c r="E317" s="47" t="s">
        <v>524</v>
      </c>
      <c r="F317" s="47" t="s">
        <v>2342</v>
      </c>
      <c r="G317" s="47" t="s">
        <v>2678</v>
      </c>
      <c r="H317" s="47" t="str">
        <f>Tabelle_Abfrage_von_MS_Access_Database[[#This Row],[LLNo]]&amp;Tabelle_Abfrage_von_MS_Access_Database[[#This Row],[LLName]]</f>
        <v>B 170     Brixentalstraße</v>
      </c>
    </row>
    <row r="318" spans="1:8" hidden="1" x14ac:dyDescent="0.2">
      <c r="A318" s="47">
        <v>1141</v>
      </c>
      <c r="B318" s="47" t="s">
        <v>2670</v>
      </c>
      <c r="C318" s="47" t="s">
        <v>516</v>
      </c>
      <c r="D318" s="47">
        <v>6.915</v>
      </c>
      <c r="E318" s="47" t="s">
        <v>525</v>
      </c>
      <c r="F318" s="47" t="s">
        <v>2342</v>
      </c>
      <c r="G318" s="47" t="s">
        <v>2679</v>
      </c>
      <c r="H318" s="47" t="str">
        <f>Tabelle_Abfrage_von_MS_Access_Database[[#This Row],[LLNo]]&amp;Tabelle_Abfrage_von_MS_Access_Database[[#This Row],[LLName]]</f>
        <v>B 170     Brixentalstraße</v>
      </c>
    </row>
    <row r="319" spans="1:8" hidden="1" x14ac:dyDescent="0.2">
      <c r="A319" s="47">
        <v>1142</v>
      </c>
      <c r="B319" s="47" t="s">
        <v>2670</v>
      </c>
      <c r="C319" s="47" t="s">
        <v>516</v>
      </c>
      <c r="D319" s="47">
        <v>7.258</v>
      </c>
      <c r="E319" s="47" t="s">
        <v>526</v>
      </c>
      <c r="F319" s="47" t="s">
        <v>2342</v>
      </c>
      <c r="G319" s="47" t="s">
        <v>2680</v>
      </c>
      <c r="H319" s="47" t="str">
        <f>Tabelle_Abfrage_von_MS_Access_Database[[#This Row],[LLNo]]&amp;Tabelle_Abfrage_von_MS_Access_Database[[#This Row],[LLName]]</f>
        <v>B 170     Brixentalstraße</v>
      </c>
    </row>
    <row r="320" spans="1:8" hidden="1" x14ac:dyDescent="0.2">
      <c r="A320" s="47">
        <v>1143</v>
      </c>
      <c r="B320" s="47" t="s">
        <v>2670</v>
      </c>
      <c r="C320" s="47" t="s">
        <v>516</v>
      </c>
      <c r="D320" s="47">
        <v>7.8380000000000001</v>
      </c>
      <c r="E320" s="47" t="s">
        <v>527</v>
      </c>
      <c r="F320" s="47" t="s">
        <v>2342</v>
      </c>
      <c r="G320" s="47" t="s">
        <v>2681</v>
      </c>
      <c r="H320" s="47" t="str">
        <f>Tabelle_Abfrage_von_MS_Access_Database[[#This Row],[LLNo]]&amp;Tabelle_Abfrage_von_MS_Access_Database[[#This Row],[LLName]]</f>
        <v>B 170     Brixentalstraße</v>
      </c>
    </row>
    <row r="321" spans="1:8" hidden="1" x14ac:dyDescent="0.2">
      <c r="A321" s="47">
        <v>1144</v>
      </c>
      <c r="B321" s="47" t="s">
        <v>2670</v>
      </c>
      <c r="C321" s="47" t="s">
        <v>516</v>
      </c>
      <c r="D321" s="47">
        <v>8.2319999999999993</v>
      </c>
      <c r="E321" s="47" t="s">
        <v>528</v>
      </c>
      <c r="F321" s="47" t="s">
        <v>2342</v>
      </c>
      <c r="G321" s="47" t="s">
        <v>2682</v>
      </c>
      <c r="H321" s="47" t="str">
        <f>Tabelle_Abfrage_von_MS_Access_Database[[#This Row],[LLNo]]&amp;Tabelle_Abfrage_von_MS_Access_Database[[#This Row],[LLName]]</f>
        <v>B 170     Brixentalstraße</v>
      </c>
    </row>
    <row r="322" spans="1:8" hidden="1" x14ac:dyDescent="0.2">
      <c r="A322" s="47">
        <v>1145</v>
      </c>
      <c r="B322" s="47" t="s">
        <v>2670</v>
      </c>
      <c r="C322" s="47" t="s">
        <v>516</v>
      </c>
      <c r="D322" s="47">
        <v>8.4269999999999996</v>
      </c>
      <c r="E322" s="47" t="s">
        <v>529</v>
      </c>
      <c r="F322" s="47" t="s">
        <v>2342</v>
      </c>
      <c r="G322" s="47" t="s">
        <v>2683</v>
      </c>
      <c r="H322" s="47" t="str">
        <f>Tabelle_Abfrage_von_MS_Access_Database[[#This Row],[LLNo]]&amp;Tabelle_Abfrage_von_MS_Access_Database[[#This Row],[LLName]]</f>
        <v>B 170     Brixentalstraße</v>
      </c>
    </row>
    <row r="323" spans="1:8" hidden="1" x14ac:dyDescent="0.2">
      <c r="A323" s="47">
        <v>2253</v>
      </c>
      <c r="B323" s="47" t="s">
        <v>2670</v>
      </c>
      <c r="C323" s="47" t="s">
        <v>516</v>
      </c>
      <c r="D323" s="47">
        <v>9.6649999999999991</v>
      </c>
      <c r="E323" s="47" t="s">
        <v>530</v>
      </c>
      <c r="F323" s="47" t="s">
        <v>2342</v>
      </c>
      <c r="G323" s="47" t="s">
        <v>2684</v>
      </c>
      <c r="H323" s="47" t="str">
        <f>Tabelle_Abfrage_von_MS_Access_Database[[#This Row],[LLNo]]&amp;Tabelle_Abfrage_von_MS_Access_Database[[#This Row],[LLName]]</f>
        <v>B 170     Brixentalstraße</v>
      </c>
    </row>
    <row r="324" spans="1:8" hidden="1" x14ac:dyDescent="0.2">
      <c r="A324" s="47">
        <v>2254</v>
      </c>
      <c r="B324" s="47" t="s">
        <v>2670</v>
      </c>
      <c r="C324" s="47" t="s">
        <v>516</v>
      </c>
      <c r="D324" s="47">
        <v>9.6999999999999993</v>
      </c>
      <c r="E324" s="47" t="s">
        <v>531</v>
      </c>
      <c r="F324" s="47" t="s">
        <v>2342</v>
      </c>
      <c r="G324" s="47" t="s">
        <v>2685</v>
      </c>
      <c r="H324" s="47" t="str">
        <f>Tabelle_Abfrage_von_MS_Access_Database[[#This Row],[LLNo]]&amp;Tabelle_Abfrage_von_MS_Access_Database[[#This Row],[LLName]]</f>
        <v>B 170     Brixentalstraße</v>
      </c>
    </row>
    <row r="325" spans="1:8" hidden="1" x14ac:dyDescent="0.2">
      <c r="A325" s="47">
        <v>2255</v>
      </c>
      <c r="B325" s="47" t="s">
        <v>2670</v>
      </c>
      <c r="C325" s="47" t="s">
        <v>516</v>
      </c>
      <c r="D325" s="47">
        <v>9.75</v>
      </c>
      <c r="E325" s="47" t="s">
        <v>532</v>
      </c>
      <c r="F325" s="47" t="s">
        <v>2342</v>
      </c>
      <c r="G325" s="47" t="s">
        <v>2686</v>
      </c>
      <c r="H325" s="47" t="str">
        <f>Tabelle_Abfrage_von_MS_Access_Database[[#This Row],[LLNo]]&amp;Tabelle_Abfrage_von_MS_Access_Database[[#This Row],[LLName]]</f>
        <v>B 170     Brixentalstraße</v>
      </c>
    </row>
    <row r="326" spans="1:8" hidden="1" x14ac:dyDescent="0.2">
      <c r="A326" s="47">
        <v>2256</v>
      </c>
      <c r="B326" s="47" t="s">
        <v>2670</v>
      </c>
      <c r="C326" s="47" t="s">
        <v>516</v>
      </c>
      <c r="D326" s="47">
        <v>9.93</v>
      </c>
      <c r="E326" s="47" t="s">
        <v>533</v>
      </c>
      <c r="F326" s="47" t="s">
        <v>2342</v>
      </c>
      <c r="G326" s="47" t="s">
        <v>2687</v>
      </c>
      <c r="H326" s="47" t="str">
        <f>Tabelle_Abfrage_von_MS_Access_Database[[#This Row],[LLNo]]&amp;Tabelle_Abfrage_von_MS_Access_Database[[#This Row],[LLName]]</f>
        <v>B 170     Brixentalstraße</v>
      </c>
    </row>
    <row r="327" spans="1:8" hidden="1" x14ac:dyDescent="0.2">
      <c r="A327" s="47">
        <v>2257</v>
      </c>
      <c r="B327" s="47" t="s">
        <v>2670</v>
      </c>
      <c r="C327" s="47" t="s">
        <v>516</v>
      </c>
      <c r="D327" s="47">
        <v>10.016</v>
      </c>
      <c r="E327" s="47" t="s">
        <v>534</v>
      </c>
      <c r="F327" s="47" t="s">
        <v>2342</v>
      </c>
      <c r="G327" s="47" t="s">
        <v>2688</v>
      </c>
      <c r="H327" s="47" t="str">
        <f>Tabelle_Abfrage_von_MS_Access_Database[[#This Row],[LLNo]]&amp;Tabelle_Abfrage_von_MS_Access_Database[[#This Row],[LLName]]</f>
        <v>B 170     Brixentalstraße</v>
      </c>
    </row>
    <row r="328" spans="1:8" hidden="1" x14ac:dyDescent="0.2">
      <c r="A328" s="47">
        <v>1149</v>
      </c>
      <c r="B328" s="47" t="s">
        <v>2670</v>
      </c>
      <c r="C328" s="47" t="s">
        <v>516</v>
      </c>
      <c r="D328" s="47">
        <v>10.359</v>
      </c>
      <c r="E328" s="47" t="s">
        <v>535</v>
      </c>
      <c r="F328" s="47" t="s">
        <v>2342</v>
      </c>
      <c r="G328" s="47" t="s">
        <v>2689</v>
      </c>
      <c r="H328" s="47" t="str">
        <f>Tabelle_Abfrage_von_MS_Access_Database[[#This Row],[LLNo]]&amp;Tabelle_Abfrage_von_MS_Access_Database[[#This Row],[LLName]]</f>
        <v>B 170     Brixentalstraße</v>
      </c>
    </row>
    <row r="329" spans="1:8" hidden="1" x14ac:dyDescent="0.2">
      <c r="A329" s="47">
        <v>1151</v>
      </c>
      <c r="B329" s="47" t="s">
        <v>2670</v>
      </c>
      <c r="C329" s="47" t="s">
        <v>516</v>
      </c>
      <c r="D329" s="47">
        <v>11.76</v>
      </c>
      <c r="E329" s="47" t="s">
        <v>536</v>
      </c>
      <c r="F329" s="47" t="s">
        <v>2342</v>
      </c>
      <c r="G329" s="47" t="s">
        <v>2690</v>
      </c>
      <c r="H329" s="47" t="str">
        <f>Tabelle_Abfrage_von_MS_Access_Database[[#This Row],[LLNo]]&amp;Tabelle_Abfrage_von_MS_Access_Database[[#This Row],[LLName]]</f>
        <v>B 170     Brixentalstraße</v>
      </c>
    </row>
    <row r="330" spans="1:8" hidden="1" x14ac:dyDescent="0.2">
      <c r="A330" s="47">
        <v>1152</v>
      </c>
      <c r="B330" s="47" t="s">
        <v>2670</v>
      </c>
      <c r="C330" s="47" t="s">
        <v>516</v>
      </c>
      <c r="D330" s="47">
        <v>12.602</v>
      </c>
      <c r="E330" s="47" t="s">
        <v>537</v>
      </c>
      <c r="F330" s="47" t="s">
        <v>2342</v>
      </c>
      <c r="G330" s="47" t="s">
        <v>2691</v>
      </c>
      <c r="H330" s="47" t="str">
        <f>Tabelle_Abfrage_von_MS_Access_Database[[#This Row],[LLNo]]&amp;Tabelle_Abfrage_von_MS_Access_Database[[#This Row],[LLName]]</f>
        <v>B 170     Brixentalstraße</v>
      </c>
    </row>
    <row r="331" spans="1:8" hidden="1" x14ac:dyDescent="0.2">
      <c r="A331" s="47">
        <v>1154</v>
      </c>
      <c r="B331" s="47" t="s">
        <v>2670</v>
      </c>
      <c r="C331" s="47" t="s">
        <v>516</v>
      </c>
      <c r="D331" s="47">
        <v>13.05</v>
      </c>
      <c r="E331" s="47" t="s">
        <v>538</v>
      </c>
      <c r="F331" s="47" t="s">
        <v>2342</v>
      </c>
      <c r="G331" s="47" t="s">
        <v>2692</v>
      </c>
      <c r="H331" s="47" t="str">
        <f>Tabelle_Abfrage_von_MS_Access_Database[[#This Row],[LLNo]]&amp;Tabelle_Abfrage_von_MS_Access_Database[[#This Row],[LLName]]</f>
        <v>B 170     Brixentalstraße</v>
      </c>
    </row>
    <row r="332" spans="1:8" hidden="1" x14ac:dyDescent="0.2">
      <c r="A332" s="47">
        <v>1155</v>
      </c>
      <c r="B332" s="47" t="s">
        <v>2670</v>
      </c>
      <c r="C332" s="47" t="s">
        <v>516</v>
      </c>
      <c r="D332" s="47">
        <v>13.24</v>
      </c>
      <c r="E332" s="47" t="s">
        <v>539</v>
      </c>
      <c r="F332" s="47" t="s">
        <v>2342</v>
      </c>
      <c r="G332" s="47" t="s">
        <v>2693</v>
      </c>
      <c r="H332" s="47" t="str">
        <f>Tabelle_Abfrage_von_MS_Access_Database[[#This Row],[LLNo]]&amp;Tabelle_Abfrage_von_MS_Access_Database[[#This Row],[LLName]]</f>
        <v>B 170     Brixentalstraße</v>
      </c>
    </row>
    <row r="333" spans="1:8" hidden="1" x14ac:dyDescent="0.2">
      <c r="A333" s="47">
        <v>1156</v>
      </c>
      <c r="B333" s="47" t="s">
        <v>2670</v>
      </c>
      <c r="C333" s="47" t="s">
        <v>516</v>
      </c>
      <c r="D333" s="47">
        <v>13.41</v>
      </c>
      <c r="E333" s="47" t="s">
        <v>540</v>
      </c>
      <c r="F333" s="47" t="s">
        <v>2342</v>
      </c>
      <c r="G333" s="47" t="s">
        <v>2694</v>
      </c>
      <c r="H333" s="47" t="str">
        <f>Tabelle_Abfrage_von_MS_Access_Database[[#This Row],[LLNo]]&amp;Tabelle_Abfrage_von_MS_Access_Database[[#This Row],[LLName]]</f>
        <v>B 170     Brixentalstraße</v>
      </c>
    </row>
    <row r="334" spans="1:8" hidden="1" x14ac:dyDescent="0.2">
      <c r="A334" s="47">
        <v>1157</v>
      </c>
      <c r="B334" s="47" t="s">
        <v>2670</v>
      </c>
      <c r="C334" s="47" t="s">
        <v>516</v>
      </c>
      <c r="D334" s="47">
        <v>15.56</v>
      </c>
      <c r="E334" s="47" t="s">
        <v>541</v>
      </c>
      <c r="F334" s="47" t="s">
        <v>2342</v>
      </c>
      <c r="G334" s="47" t="s">
        <v>2695</v>
      </c>
      <c r="H334" s="47" t="str">
        <f>Tabelle_Abfrage_von_MS_Access_Database[[#This Row],[LLNo]]&amp;Tabelle_Abfrage_von_MS_Access_Database[[#This Row],[LLName]]</f>
        <v>B 170     Brixentalstraße</v>
      </c>
    </row>
    <row r="335" spans="1:8" hidden="1" x14ac:dyDescent="0.2">
      <c r="A335" s="47">
        <v>1159</v>
      </c>
      <c r="B335" s="47" t="s">
        <v>2670</v>
      </c>
      <c r="C335" s="47" t="s">
        <v>516</v>
      </c>
      <c r="D335" s="47">
        <v>15.96</v>
      </c>
      <c r="E335" s="47" t="s">
        <v>383</v>
      </c>
      <c r="F335" s="47" t="s">
        <v>2342</v>
      </c>
      <c r="G335" s="47" t="s">
        <v>2696</v>
      </c>
      <c r="H335" s="47" t="str">
        <f>Tabelle_Abfrage_von_MS_Access_Database[[#This Row],[LLNo]]&amp;Tabelle_Abfrage_von_MS_Access_Database[[#This Row],[LLName]]</f>
        <v>B 170     Brixentalstraße</v>
      </c>
    </row>
    <row r="336" spans="1:8" hidden="1" x14ac:dyDescent="0.2">
      <c r="A336" s="47">
        <v>1160</v>
      </c>
      <c r="B336" s="47" t="s">
        <v>2670</v>
      </c>
      <c r="C336" s="47" t="s">
        <v>516</v>
      </c>
      <c r="D336" s="47">
        <v>16.922999999999998</v>
      </c>
      <c r="E336" s="47" t="s">
        <v>542</v>
      </c>
      <c r="F336" s="47" t="s">
        <v>2342</v>
      </c>
      <c r="G336" s="47" t="s">
        <v>2697</v>
      </c>
      <c r="H336" s="47" t="str">
        <f>Tabelle_Abfrage_von_MS_Access_Database[[#This Row],[LLNo]]&amp;Tabelle_Abfrage_von_MS_Access_Database[[#This Row],[LLName]]</f>
        <v>B 170     Brixentalstraße</v>
      </c>
    </row>
    <row r="337" spans="1:8" hidden="1" x14ac:dyDescent="0.2">
      <c r="A337" s="47">
        <v>2670</v>
      </c>
      <c r="B337" s="47" t="s">
        <v>2670</v>
      </c>
      <c r="C337" s="47" t="s">
        <v>516</v>
      </c>
      <c r="D337" s="47">
        <v>17.678999999999998</v>
      </c>
      <c r="E337" s="47" t="s">
        <v>543</v>
      </c>
      <c r="F337" s="47" t="s">
        <v>2342</v>
      </c>
      <c r="G337" s="47" t="s">
        <v>2698</v>
      </c>
      <c r="H337" s="47" t="str">
        <f>Tabelle_Abfrage_von_MS_Access_Database[[#This Row],[LLNo]]&amp;Tabelle_Abfrage_von_MS_Access_Database[[#This Row],[LLName]]</f>
        <v>B 170     Brixentalstraße</v>
      </c>
    </row>
    <row r="338" spans="1:8" hidden="1" x14ac:dyDescent="0.2">
      <c r="A338" s="47">
        <v>2676</v>
      </c>
      <c r="B338" s="47" t="s">
        <v>2670</v>
      </c>
      <c r="C338" s="47" t="s">
        <v>516</v>
      </c>
      <c r="D338" s="47">
        <v>17.8</v>
      </c>
      <c r="E338" s="47" t="s">
        <v>544</v>
      </c>
      <c r="F338" s="47" t="s">
        <v>209</v>
      </c>
      <c r="G338" s="47" t="s">
        <v>2699</v>
      </c>
      <c r="H338" s="47" t="str">
        <f>Tabelle_Abfrage_von_MS_Access_Database[[#This Row],[LLNo]]&amp;Tabelle_Abfrage_von_MS_Access_Database[[#This Row],[LLName]]</f>
        <v>B 170     Brixentalstraße</v>
      </c>
    </row>
    <row r="339" spans="1:8" hidden="1" x14ac:dyDescent="0.2">
      <c r="A339" s="47">
        <v>2671</v>
      </c>
      <c r="B339" s="47" t="s">
        <v>2670</v>
      </c>
      <c r="C339" s="47" t="s">
        <v>516</v>
      </c>
      <c r="D339" s="47">
        <v>17.913</v>
      </c>
      <c r="E339" s="47" t="s">
        <v>545</v>
      </c>
      <c r="F339" s="47" t="s">
        <v>2342</v>
      </c>
      <c r="G339" s="47" t="s">
        <v>2700</v>
      </c>
      <c r="H339" s="47" t="str">
        <f>Tabelle_Abfrage_von_MS_Access_Database[[#This Row],[LLNo]]&amp;Tabelle_Abfrage_von_MS_Access_Database[[#This Row],[LLName]]</f>
        <v>B 170     Brixentalstraße</v>
      </c>
    </row>
    <row r="340" spans="1:8" hidden="1" x14ac:dyDescent="0.2">
      <c r="A340" s="47">
        <v>2672</v>
      </c>
      <c r="B340" s="47" t="s">
        <v>2670</v>
      </c>
      <c r="C340" s="47" t="s">
        <v>516</v>
      </c>
      <c r="D340" s="47">
        <v>19.413</v>
      </c>
      <c r="E340" s="47" t="s">
        <v>546</v>
      </c>
      <c r="F340" s="47" t="s">
        <v>2342</v>
      </c>
      <c r="G340" s="47" t="s">
        <v>2701</v>
      </c>
      <c r="H340" s="47" t="str">
        <f>Tabelle_Abfrage_von_MS_Access_Database[[#This Row],[LLNo]]&amp;Tabelle_Abfrage_von_MS_Access_Database[[#This Row],[LLName]]</f>
        <v>B 170     Brixentalstraße</v>
      </c>
    </row>
    <row r="341" spans="1:8" hidden="1" x14ac:dyDescent="0.2">
      <c r="A341" s="47">
        <v>2673</v>
      </c>
      <c r="B341" s="47" t="s">
        <v>2670</v>
      </c>
      <c r="C341" s="47" t="s">
        <v>516</v>
      </c>
      <c r="D341" s="47">
        <v>20.053000000000001</v>
      </c>
      <c r="E341" s="47" t="s">
        <v>547</v>
      </c>
      <c r="F341" s="47" t="s">
        <v>2342</v>
      </c>
      <c r="G341" s="47" t="s">
        <v>2702</v>
      </c>
      <c r="H341" s="47" t="str">
        <f>Tabelle_Abfrage_von_MS_Access_Database[[#This Row],[LLNo]]&amp;Tabelle_Abfrage_von_MS_Access_Database[[#This Row],[LLName]]</f>
        <v>B 170     Brixentalstraße</v>
      </c>
    </row>
    <row r="342" spans="1:8" hidden="1" x14ac:dyDescent="0.2">
      <c r="A342" s="47">
        <v>2761</v>
      </c>
      <c r="B342" s="47" t="s">
        <v>2670</v>
      </c>
      <c r="C342" s="47" t="s">
        <v>516</v>
      </c>
      <c r="D342" s="47">
        <v>20.344999999999999</v>
      </c>
      <c r="E342" s="47" t="s">
        <v>548</v>
      </c>
      <c r="F342" s="47" t="s">
        <v>209</v>
      </c>
      <c r="G342" s="47" t="s">
        <v>2703</v>
      </c>
      <c r="H342" s="47" t="str">
        <f>Tabelle_Abfrage_von_MS_Access_Database[[#This Row],[LLNo]]&amp;Tabelle_Abfrage_von_MS_Access_Database[[#This Row],[LLName]]</f>
        <v>B 170     Brixentalstraße</v>
      </c>
    </row>
    <row r="343" spans="1:8" hidden="1" x14ac:dyDescent="0.2">
      <c r="A343" s="47">
        <v>265</v>
      </c>
      <c r="B343" s="47" t="s">
        <v>2670</v>
      </c>
      <c r="C343" s="47" t="s">
        <v>516</v>
      </c>
      <c r="D343" s="47">
        <v>20.635999999999999</v>
      </c>
      <c r="E343" s="47" t="s">
        <v>549</v>
      </c>
      <c r="F343" s="47" t="s">
        <v>2342</v>
      </c>
      <c r="G343" s="47" t="s">
        <v>2704</v>
      </c>
      <c r="H343" s="47" t="str">
        <f>Tabelle_Abfrage_von_MS_Access_Database[[#This Row],[LLNo]]&amp;Tabelle_Abfrage_von_MS_Access_Database[[#This Row],[LLName]]</f>
        <v>B 170     Brixentalstraße</v>
      </c>
    </row>
    <row r="344" spans="1:8" hidden="1" x14ac:dyDescent="0.2">
      <c r="A344" s="47">
        <v>1163</v>
      </c>
      <c r="B344" s="47" t="s">
        <v>2670</v>
      </c>
      <c r="C344" s="47" t="s">
        <v>516</v>
      </c>
      <c r="D344" s="47">
        <v>21.774999999999999</v>
      </c>
      <c r="E344" s="47" t="s">
        <v>550</v>
      </c>
      <c r="F344" s="47" t="s">
        <v>2342</v>
      </c>
      <c r="G344" s="47" t="s">
        <v>2705</v>
      </c>
      <c r="H344" s="47" t="str">
        <f>Tabelle_Abfrage_von_MS_Access_Database[[#This Row],[LLNo]]&amp;Tabelle_Abfrage_von_MS_Access_Database[[#This Row],[LLName]]</f>
        <v>B 170     Brixentalstraße</v>
      </c>
    </row>
    <row r="345" spans="1:8" hidden="1" x14ac:dyDescent="0.2">
      <c r="A345" s="47">
        <v>1164</v>
      </c>
      <c r="B345" s="47" t="s">
        <v>2670</v>
      </c>
      <c r="C345" s="47" t="s">
        <v>516</v>
      </c>
      <c r="D345" s="47">
        <v>22.337</v>
      </c>
      <c r="E345" s="47" t="s">
        <v>551</v>
      </c>
      <c r="F345" s="47" t="s">
        <v>2342</v>
      </c>
      <c r="G345" s="47" t="s">
        <v>2706</v>
      </c>
      <c r="H345" s="47" t="str">
        <f>Tabelle_Abfrage_von_MS_Access_Database[[#This Row],[LLNo]]&amp;Tabelle_Abfrage_von_MS_Access_Database[[#This Row],[LLName]]</f>
        <v>B 170     Brixentalstraße</v>
      </c>
    </row>
    <row r="346" spans="1:8" hidden="1" x14ac:dyDescent="0.2">
      <c r="A346" s="47">
        <v>2275</v>
      </c>
      <c r="B346" s="47" t="s">
        <v>2670</v>
      </c>
      <c r="C346" s="47" t="s">
        <v>516</v>
      </c>
      <c r="D346" s="47">
        <v>22.809000000000001</v>
      </c>
      <c r="E346" s="47" t="s">
        <v>461</v>
      </c>
      <c r="F346" s="47" t="s">
        <v>2342</v>
      </c>
      <c r="G346" s="47" t="s">
        <v>2707</v>
      </c>
      <c r="H346" s="47" t="str">
        <f>Tabelle_Abfrage_von_MS_Access_Database[[#This Row],[LLNo]]&amp;Tabelle_Abfrage_von_MS_Access_Database[[#This Row],[LLName]]</f>
        <v>B 170     Brixentalstraße</v>
      </c>
    </row>
    <row r="347" spans="1:8" hidden="1" x14ac:dyDescent="0.2">
      <c r="A347" s="47">
        <v>2276</v>
      </c>
      <c r="B347" s="47" t="s">
        <v>2670</v>
      </c>
      <c r="C347" s="47" t="s">
        <v>516</v>
      </c>
      <c r="D347" s="47">
        <v>22.890999999999998</v>
      </c>
      <c r="E347" s="47" t="s">
        <v>343</v>
      </c>
      <c r="F347" s="47" t="s">
        <v>2342</v>
      </c>
      <c r="G347" s="47" t="s">
        <v>2708</v>
      </c>
      <c r="H347" s="47" t="str">
        <f>Tabelle_Abfrage_von_MS_Access_Database[[#This Row],[LLNo]]&amp;Tabelle_Abfrage_von_MS_Access_Database[[#This Row],[LLName]]</f>
        <v>B 170     Brixentalstraße</v>
      </c>
    </row>
    <row r="348" spans="1:8" hidden="1" x14ac:dyDescent="0.2">
      <c r="A348" s="47">
        <v>2277</v>
      </c>
      <c r="B348" s="47" t="s">
        <v>2670</v>
      </c>
      <c r="C348" s="47" t="s">
        <v>516</v>
      </c>
      <c r="D348" s="47">
        <v>23.212</v>
      </c>
      <c r="E348" s="47" t="s">
        <v>552</v>
      </c>
      <c r="F348" s="47" t="s">
        <v>2342</v>
      </c>
      <c r="G348" s="47" t="s">
        <v>2709</v>
      </c>
      <c r="H348" s="47" t="str">
        <f>Tabelle_Abfrage_von_MS_Access_Database[[#This Row],[LLNo]]&amp;Tabelle_Abfrage_von_MS_Access_Database[[#This Row],[LLName]]</f>
        <v>B 170     Brixentalstraße</v>
      </c>
    </row>
    <row r="349" spans="1:8" hidden="1" x14ac:dyDescent="0.2">
      <c r="A349" s="47">
        <v>2278</v>
      </c>
      <c r="B349" s="47" t="s">
        <v>2670</v>
      </c>
      <c r="C349" s="47" t="s">
        <v>516</v>
      </c>
      <c r="D349" s="47">
        <v>23.832999999999998</v>
      </c>
      <c r="E349" s="47" t="s">
        <v>553</v>
      </c>
      <c r="F349" s="47" t="s">
        <v>2342</v>
      </c>
      <c r="G349" s="47" t="s">
        <v>2710</v>
      </c>
      <c r="H349" s="47" t="str">
        <f>Tabelle_Abfrage_von_MS_Access_Database[[#This Row],[LLNo]]&amp;Tabelle_Abfrage_von_MS_Access_Database[[#This Row],[LLName]]</f>
        <v>B 170     Brixentalstraße</v>
      </c>
    </row>
    <row r="350" spans="1:8" hidden="1" x14ac:dyDescent="0.2">
      <c r="A350" s="47">
        <v>2279</v>
      </c>
      <c r="B350" s="47" t="s">
        <v>2670</v>
      </c>
      <c r="C350" s="47" t="s">
        <v>516</v>
      </c>
      <c r="D350" s="47">
        <v>24.62</v>
      </c>
      <c r="E350" s="47" t="s">
        <v>554</v>
      </c>
      <c r="F350" s="47" t="s">
        <v>2342</v>
      </c>
      <c r="G350" s="47" t="s">
        <v>2711</v>
      </c>
      <c r="H350" s="47" t="str">
        <f>Tabelle_Abfrage_von_MS_Access_Database[[#This Row],[LLNo]]&amp;Tabelle_Abfrage_von_MS_Access_Database[[#This Row],[LLName]]</f>
        <v>B 170     Brixentalstraße</v>
      </c>
    </row>
    <row r="351" spans="1:8" hidden="1" x14ac:dyDescent="0.2">
      <c r="A351" s="47">
        <v>2280</v>
      </c>
      <c r="B351" s="47" t="s">
        <v>2670</v>
      </c>
      <c r="C351" s="47" t="s">
        <v>516</v>
      </c>
      <c r="D351" s="47">
        <v>24.795000000000002</v>
      </c>
      <c r="E351" s="47" t="s">
        <v>555</v>
      </c>
      <c r="F351" s="47" t="s">
        <v>2342</v>
      </c>
      <c r="G351" s="47" t="s">
        <v>2712</v>
      </c>
      <c r="H351" s="47" t="str">
        <f>Tabelle_Abfrage_von_MS_Access_Database[[#This Row],[LLNo]]&amp;Tabelle_Abfrage_von_MS_Access_Database[[#This Row],[LLName]]</f>
        <v>B 170     Brixentalstraße</v>
      </c>
    </row>
    <row r="352" spans="1:8" hidden="1" x14ac:dyDescent="0.2">
      <c r="A352" s="47">
        <v>1166</v>
      </c>
      <c r="B352" s="47" t="s">
        <v>2670</v>
      </c>
      <c r="C352" s="47" t="s">
        <v>516</v>
      </c>
      <c r="D352" s="47">
        <v>25.762</v>
      </c>
      <c r="E352" s="47" t="s">
        <v>556</v>
      </c>
      <c r="F352" s="47" t="s">
        <v>2342</v>
      </c>
      <c r="G352" s="47" t="s">
        <v>2713</v>
      </c>
      <c r="H352" s="47" t="str">
        <f>Tabelle_Abfrage_von_MS_Access_Database[[#This Row],[LLNo]]&amp;Tabelle_Abfrage_von_MS_Access_Database[[#This Row],[LLName]]</f>
        <v>B 170     Brixentalstraße</v>
      </c>
    </row>
    <row r="353" spans="1:8" hidden="1" x14ac:dyDescent="0.2">
      <c r="A353" s="47">
        <v>1167</v>
      </c>
      <c r="B353" s="47" t="s">
        <v>2670</v>
      </c>
      <c r="C353" s="47" t="s">
        <v>516</v>
      </c>
      <c r="D353" s="47">
        <v>26.271999999999998</v>
      </c>
      <c r="E353" s="47" t="s">
        <v>557</v>
      </c>
      <c r="F353" s="47" t="s">
        <v>2342</v>
      </c>
      <c r="G353" s="47" t="s">
        <v>2714</v>
      </c>
      <c r="H353" s="47" t="str">
        <f>Tabelle_Abfrage_von_MS_Access_Database[[#This Row],[LLNo]]&amp;Tabelle_Abfrage_von_MS_Access_Database[[#This Row],[LLName]]</f>
        <v>B 170     Brixentalstraße</v>
      </c>
    </row>
    <row r="354" spans="1:8" hidden="1" x14ac:dyDescent="0.2">
      <c r="A354" s="47">
        <v>1171</v>
      </c>
      <c r="B354" s="47" t="s">
        <v>2670</v>
      </c>
      <c r="C354" s="47" t="s">
        <v>516</v>
      </c>
      <c r="D354" s="47">
        <v>29.561</v>
      </c>
      <c r="E354" s="47" t="s">
        <v>558</v>
      </c>
      <c r="F354" s="47" t="s">
        <v>2342</v>
      </c>
      <c r="G354" s="47" t="s">
        <v>2715</v>
      </c>
      <c r="H354" s="47" t="str">
        <f>Tabelle_Abfrage_von_MS_Access_Database[[#This Row],[LLNo]]&amp;Tabelle_Abfrage_von_MS_Access_Database[[#This Row],[LLName]]</f>
        <v>B 170     Brixentalstraße</v>
      </c>
    </row>
    <row r="355" spans="1:8" hidden="1" x14ac:dyDescent="0.2">
      <c r="A355" s="47">
        <v>1173</v>
      </c>
      <c r="B355" s="47" t="s">
        <v>2670</v>
      </c>
      <c r="C355" s="47" t="s">
        <v>516</v>
      </c>
      <c r="D355" s="47">
        <v>29.931999999999999</v>
      </c>
      <c r="E355" s="47" t="s">
        <v>559</v>
      </c>
      <c r="F355" s="47" t="s">
        <v>2342</v>
      </c>
      <c r="G355" s="47" t="s">
        <v>2716</v>
      </c>
      <c r="H355" s="47" t="str">
        <f>Tabelle_Abfrage_von_MS_Access_Database[[#This Row],[LLNo]]&amp;Tabelle_Abfrage_von_MS_Access_Database[[#This Row],[LLName]]</f>
        <v>B 170     Brixentalstraße</v>
      </c>
    </row>
    <row r="356" spans="1:8" hidden="1" x14ac:dyDescent="0.2">
      <c r="A356" s="47">
        <v>1174</v>
      </c>
      <c r="B356" s="47" t="s">
        <v>2670</v>
      </c>
      <c r="C356" s="47" t="s">
        <v>516</v>
      </c>
      <c r="D356" s="47">
        <v>30.22</v>
      </c>
      <c r="E356" s="47" t="s">
        <v>560</v>
      </c>
      <c r="F356" s="47" t="s">
        <v>2342</v>
      </c>
      <c r="G356" s="47" t="s">
        <v>2717</v>
      </c>
      <c r="H356" s="47" t="str">
        <f>Tabelle_Abfrage_von_MS_Access_Database[[#This Row],[LLNo]]&amp;Tabelle_Abfrage_von_MS_Access_Database[[#This Row],[LLName]]</f>
        <v>B 170     Brixentalstraße</v>
      </c>
    </row>
    <row r="357" spans="1:8" hidden="1" x14ac:dyDescent="0.2">
      <c r="A357" s="47">
        <v>1176</v>
      </c>
      <c r="B357" s="47" t="s">
        <v>2718</v>
      </c>
      <c r="C357" s="47" t="s">
        <v>561</v>
      </c>
      <c r="D357" s="47">
        <v>2.23</v>
      </c>
      <c r="E357" s="47" t="s">
        <v>562</v>
      </c>
      <c r="F357" s="47" t="s">
        <v>2342</v>
      </c>
      <c r="G357" s="47" t="s">
        <v>2719</v>
      </c>
      <c r="H357" s="47" t="str">
        <f>Tabelle_Abfrage_von_MS_Access_Database[[#This Row],[LLNo]]&amp;Tabelle_Abfrage_von_MS_Access_Database[[#This Row],[LLName]]</f>
        <v>B 171     Tiroler Straße</v>
      </c>
    </row>
    <row r="358" spans="1:8" hidden="1" x14ac:dyDescent="0.2">
      <c r="A358" s="47">
        <v>1177</v>
      </c>
      <c r="B358" s="47" t="s">
        <v>2718</v>
      </c>
      <c r="C358" s="47" t="s">
        <v>561</v>
      </c>
      <c r="D358" s="47">
        <v>3.01</v>
      </c>
      <c r="E358" s="47" t="s">
        <v>563</v>
      </c>
      <c r="F358" s="47" t="s">
        <v>2342</v>
      </c>
      <c r="G358" s="47" t="s">
        <v>2720</v>
      </c>
      <c r="H358" s="47" t="str">
        <f>Tabelle_Abfrage_von_MS_Access_Database[[#This Row],[LLNo]]&amp;Tabelle_Abfrage_von_MS_Access_Database[[#This Row],[LLName]]</f>
        <v>B 171     Tiroler Straße</v>
      </c>
    </row>
    <row r="359" spans="1:8" hidden="1" x14ac:dyDescent="0.2">
      <c r="A359" s="47">
        <v>1178</v>
      </c>
      <c r="B359" s="47" t="s">
        <v>2718</v>
      </c>
      <c r="C359" s="47" t="s">
        <v>561</v>
      </c>
      <c r="D359" s="47">
        <v>4.0250000000000004</v>
      </c>
      <c r="E359" s="47" t="s">
        <v>564</v>
      </c>
      <c r="F359" s="47" t="s">
        <v>2342</v>
      </c>
      <c r="G359" s="47" t="s">
        <v>2721</v>
      </c>
      <c r="H359" s="47" t="str">
        <f>Tabelle_Abfrage_von_MS_Access_Database[[#This Row],[LLNo]]&amp;Tabelle_Abfrage_von_MS_Access_Database[[#This Row],[LLName]]</f>
        <v>B 171     Tiroler Straße</v>
      </c>
    </row>
    <row r="360" spans="1:8" hidden="1" x14ac:dyDescent="0.2">
      <c r="A360" s="47">
        <v>1179</v>
      </c>
      <c r="B360" s="47" t="s">
        <v>2718</v>
      </c>
      <c r="C360" s="47" t="s">
        <v>561</v>
      </c>
      <c r="D360" s="47">
        <v>4.4050000000000002</v>
      </c>
      <c r="E360" s="47" t="s">
        <v>565</v>
      </c>
      <c r="F360" s="47" t="s">
        <v>2342</v>
      </c>
      <c r="G360" s="47" t="s">
        <v>2722</v>
      </c>
      <c r="H360" s="47" t="str">
        <f>Tabelle_Abfrage_von_MS_Access_Database[[#This Row],[LLNo]]&amp;Tabelle_Abfrage_von_MS_Access_Database[[#This Row],[LLName]]</f>
        <v>B 171     Tiroler Straße</v>
      </c>
    </row>
    <row r="361" spans="1:8" hidden="1" x14ac:dyDescent="0.2">
      <c r="A361" s="47">
        <v>1180</v>
      </c>
      <c r="B361" s="47" t="s">
        <v>2718</v>
      </c>
      <c r="C361" s="47" t="s">
        <v>561</v>
      </c>
      <c r="D361" s="47">
        <v>4.5880000000000001</v>
      </c>
      <c r="E361" s="47" t="s">
        <v>566</v>
      </c>
      <c r="F361" s="47" t="s">
        <v>2342</v>
      </c>
      <c r="G361" s="47" t="s">
        <v>2723</v>
      </c>
      <c r="H361" s="47" t="str">
        <f>Tabelle_Abfrage_von_MS_Access_Database[[#This Row],[LLNo]]&amp;Tabelle_Abfrage_von_MS_Access_Database[[#This Row],[LLName]]</f>
        <v>B 171     Tiroler Straße</v>
      </c>
    </row>
    <row r="362" spans="1:8" hidden="1" x14ac:dyDescent="0.2">
      <c r="A362" s="47">
        <v>1182</v>
      </c>
      <c r="B362" s="47" t="s">
        <v>2718</v>
      </c>
      <c r="C362" s="47" t="s">
        <v>561</v>
      </c>
      <c r="D362" s="47">
        <v>6.2560000000000002</v>
      </c>
      <c r="E362" s="47" t="s">
        <v>567</v>
      </c>
      <c r="F362" s="47" t="s">
        <v>2342</v>
      </c>
      <c r="G362" s="47" t="s">
        <v>2724</v>
      </c>
      <c r="H362" s="47" t="str">
        <f>Tabelle_Abfrage_von_MS_Access_Database[[#This Row],[LLNo]]&amp;Tabelle_Abfrage_von_MS_Access_Database[[#This Row],[LLName]]</f>
        <v>B 171     Tiroler Straße</v>
      </c>
    </row>
    <row r="363" spans="1:8" hidden="1" x14ac:dyDescent="0.2">
      <c r="A363" s="47">
        <v>1183</v>
      </c>
      <c r="B363" s="47" t="s">
        <v>2718</v>
      </c>
      <c r="C363" s="47" t="s">
        <v>561</v>
      </c>
      <c r="D363" s="47">
        <v>7.6609999999999996</v>
      </c>
      <c r="E363" s="47" t="s">
        <v>568</v>
      </c>
      <c r="F363" s="47" t="s">
        <v>2342</v>
      </c>
      <c r="G363" s="47" t="s">
        <v>2725</v>
      </c>
      <c r="H363" s="47" t="str">
        <f>Tabelle_Abfrage_von_MS_Access_Database[[#This Row],[LLNo]]&amp;Tabelle_Abfrage_von_MS_Access_Database[[#This Row],[LLName]]</f>
        <v>B 171     Tiroler Straße</v>
      </c>
    </row>
    <row r="364" spans="1:8" hidden="1" x14ac:dyDescent="0.2">
      <c r="A364" s="47">
        <v>1184</v>
      </c>
      <c r="B364" s="47" t="s">
        <v>2718</v>
      </c>
      <c r="C364" s="47" t="s">
        <v>561</v>
      </c>
      <c r="D364" s="47">
        <v>8.9269999999999996</v>
      </c>
      <c r="E364" s="47" t="s">
        <v>461</v>
      </c>
      <c r="F364" s="47" t="s">
        <v>2342</v>
      </c>
      <c r="G364" s="47" t="s">
        <v>2726</v>
      </c>
      <c r="H364" s="47" t="str">
        <f>Tabelle_Abfrage_von_MS_Access_Database[[#This Row],[LLNo]]&amp;Tabelle_Abfrage_von_MS_Access_Database[[#This Row],[LLName]]</f>
        <v>B 171     Tiroler Straße</v>
      </c>
    </row>
    <row r="365" spans="1:8" hidden="1" x14ac:dyDescent="0.2">
      <c r="A365" s="47">
        <v>1185</v>
      </c>
      <c r="B365" s="47" t="s">
        <v>2718</v>
      </c>
      <c r="C365" s="47" t="s">
        <v>561</v>
      </c>
      <c r="D365" s="47">
        <v>10.202999999999999</v>
      </c>
      <c r="E365" s="47" t="s">
        <v>569</v>
      </c>
      <c r="F365" s="47" t="s">
        <v>2342</v>
      </c>
      <c r="G365" s="47" t="s">
        <v>2727</v>
      </c>
      <c r="H365" s="47" t="str">
        <f>Tabelle_Abfrage_von_MS_Access_Database[[#This Row],[LLNo]]&amp;Tabelle_Abfrage_von_MS_Access_Database[[#This Row],[LLName]]</f>
        <v>B 171     Tiroler Straße</v>
      </c>
    </row>
    <row r="366" spans="1:8" hidden="1" x14ac:dyDescent="0.2">
      <c r="A366" s="47">
        <v>1187</v>
      </c>
      <c r="B366" s="47" t="s">
        <v>2718</v>
      </c>
      <c r="C366" s="47" t="s">
        <v>561</v>
      </c>
      <c r="D366" s="47">
        <v>12.265000000000001</v>
      </c>
      <c r="E366" s="47" t="s">
        <v>567</v>
      </c>
      <c r="F366" s="47" t="s">
        <v>2342</v>
      </c>
      <c r="G366" s="47" t="s">
        <v>2728</v>
      </c>
      <c r="H366" s="47" t="str">
        <f>Tabelle_Abfrage_von_MS_Access_Database[[#This Row],[LLNo]]&amp;Tabelle_Abfrage_von_MS_Access_Database[[#This Row],[LLName]]</f>
        <v>B 171     Tiroler Straße</v>
      </c>
    </row>
    <row r="367" spans="1:8" hidden="1" x14ac:dyDescent="0.2">
      <c r="A367" s="47">
        <v>1188</v>
      </c>
      <c r="B367" s="47" t="s">
        <v>2718</v>
      </c>
      <c r="C367" s="47" t="s">
        <v>561</v>
      </c>
      <c r="D367" s="47">
        <v>12.643000000000001</v>
      </c>
      <c r="E367" s="47" t="s">
        <v>570</v>
      </c>
      <c r="F367" s="47" t="s">
        <v>2342</v>
      </c>
      <c r="G367" s="47" t="s">
        <v>2729</v>
      </c>
      <c r="H367" s="47" t="str">
        <f>Tabelle_Abfrage_von_MS_Access_Database[[#This Row],[LLNo]]&amp;Tabelle_Abfrage_von_MS_Access_Database[[#This Row],[LLName]]</f>
        <v>B 171     Tiroler Straße</v>
      </c>
    </row>
    <row r="368" spans="1:8" hidden="1" x14ac:dyDescent="0.2">
      <c r="A368" s="47">
        <v>1189</v>
      </c>
      <c r="B368" s="47" t="s">
        <v>2718</v>
      </c>
      <c r="C368" s="47" t="s">
        <v>561</v>
      </c>
      <c r="D368" s="47">
        <v>13.25</v>
      </c>
      <c r="E368" s="47" t="s">
        <v>571</v>
      </c>
      <c r="F368" s="47" t="s">
        <v>2342</v>
      </c>
      <c r="G368" s="47" t="s">
        <v>2730</v>
      </c>
      <c r="H368" s="47" t="str">
        <f>Tabelle_Abfrage_von_MS_Access_Database[[#This Row],[LLNo]]&amp;Tabelle_Abfrage_von_MS_Access_Database[[#This Row],[LLName]]</f>
        <v>B 171     Tiroler Straße</v>
      </c>
    </row>
    <row r="369" spans="1:8" hidden="1" x14ac:dyDescent="0.2">
      <c r="A369" s="47">
        <v>1190</v>
      </c>
      <c r="B369" s="47" t="s">
        <v>2718</v>
      </c>
      <c r="C369" s="47" t="s">
        <v>561</v>
      </c>
      <c r="D369" s="47">
        <v>14.75</v>
      </c>
      <c r="E369" s="47" t="s">
        <v>572</v>
      </c>
      <c r="F369" s="47" t="s">
        <v>2342</v>
      </c>
      <c r="G369" s="47" t="s">
        <v>2731</v>
      </c>
      <c r="H369" s="47" t="str">
        <f>Tabelle_Abfrage_von_MS_Access_Database[[#This Row],[LLNo]]&amp;Tabelle_Abfrage_von_MS_Access_Database[[#This Row],[LLName]]</f>
        <v>B 171     Tiroler Straße</v>
      </c>
    </row>
    <row r="370" spans="1:8" hidden="1" x14ac:dyDescent="0.2">
      <c r="A370" s="47">
        <v>1191</v>
      </c>
      <c r="B370" s="47" t="s">
        <v>2718</v>
      </c>
      <c r="C370" s="47" t="s">
        <v>561</v>
      </c>
      <c r="D370" s="47">
        <v>15.02</v>
      </c>
      <c r="E370" s="47" t="s">
        <v>573</v>
      </c>
      <c r="F370" s="47" t="s">
        <v>2342</v>
      </c>
      <c r="G370" s="47" t="s">
        <v>2732</v>
      </c>
      <c r="H370" s="47" t="str">
        <f>Tabelle_Abfrage_von_MS_Access_Database[[#This Row],[LLNo]]&amp;Tabelle_Abfrage_von_MS_Access_Database[[#This Row],[LLName]]</f>
        <v>B 171     Tiroler Straße</v>
      </c>
    </row>
    <row r="371" spans="1:8" hidden="1" x14ac:dyDescent="0.2">
      <c r="A371" s="47">
        <v>1192</v>
      </c>
      <c r="B371" s="47" t="s">
        <v>2718</v>
      </c>
      <c r="C371" s="47" t="s">
        <v>561</v>
      </c>
      <c r="D371" s="47">
        <v>15.188000000000001</v>
      </c>
      <c r="E371" s="47" t="s">
        <v>574</v>
      </c>
      <c r="F371" s="47" t="s">
        <v>2342</v>
      </c>
      <c r="G371" s="47" t="s">
        <v>2733</v>
      </c>
      <c r="H371" s="47" t="str">
        <f>Tabelle_Abfrage_von_MS_Access_Database[[#This Row],[LLNo]]&amp;Tabelle_Abfrage_von_MS_Access_Database[[#This Row],[LLName]]</f>
        <v>B 171     Tiroler Straße</v>
      </c>
    </row>
    <row r="372" spans="1:8" hidden="1" x14ac:dyDescent="0.2">
      <c r="A372" s="47">
        <v>1193</v>
      </c>
      <c r="B372" s="47" t="s">
        <v>2718</v>
      </c>
      <c r="C372" s="47" t="s">
        <v>561</v>
      </c>
      <c r="D372" s="47">
        <v>16.437000000000001</v>
      </c>
      <c r="E372" s="47" t="s">
        <v>575</v>
      </c>
      <c r="F372" s="47" t="s">
        <v>2342</v>
      </c>
      <c r="G372" s="47" t="s">
        <v>2734</v>
      </c>
      <c r="H372" s="47" t="str">
        <f>Tabelle_Abfrage_von_MS_Access_Database[[#This Row],[LLNo]]&amp;Tabelle_Abfrage_von_MS_Access_Database[[#This Row],[LLName]]</f>
        <v>B 171     Tiroler Straße</v>
      </c>
    </row>
    <row r="373" spans="1:8" hidden="1" x14ac:dyDescent="0.2">
      <c r="A373" s="47">
        <v>1194</v>
      </c>
      <c r="B373" s="47" t="s">
        <v>2718</v>
      </c>
      <c r="C373" s="47" t="s">
        <v>561</v>
      </c>
      <c r="D373" s="47">
        <v>19.170000000000002</v>
      </c>
      <c r="E373" s="47" t="s">
        <v>576</v>
      </c>
      <c r="F373" s="47" t="s">
        <v>2342</v>
      </c>
      <c r="G373" s="47" t="s">
        <v>2735</v>
      </c>
      <c r="H373" s="47" t="str">
        <f>Tabelle_Abfrage_von_MS_Access_Database[[#This Row],[LLNo]]&amp;Tabelle_Abfrage_von_MS_Access_Database[[#This Row],[LLName]]</f>
        <v>B 171     Tiroler Straße</v>
      </c>
    </row>
    <row r="374" spans="1:8" hidden="1" x14ac:dyDescent="0.2">
      <c r="A374" s="47">
        <v>1195</v>
      </c>
      <c r="B374" s="47" t="s">
        <v>2718</v>
      </c>
      <c r="C374" s="47" t="s">
        <v>561</v>
      </c>
      <c r="D374" s="47">
        <v>19.457999999999998</v>
      </c>
      <c r="E374" s="47" t="s">
        <v>323</v>
      </c>
      <c r="F374" s="47" t="s">
        <v>2342</v>
      </c>
      <c r="G374" s="47" t="s">
        <v>2736</v>
      </c>
      <c r="H374" s="47" t="str">
        <f>Tabelle_Abfrage_von_MS_Access_Database[[#This Row],[LLNo]]&amp;Tabelle_Abfrage_von_MS_Access_Database[[#This Row],[LLName]]</f>
        <v>B 171     Tiroler Straße</v>
      </c>
    </row>
    <row r="375" spans="1:8" hidden="1" x14ac:dyDescent="0.2">
      <c r="A375" s="47">
        <v>1196</v>
      </c>
      <c r="B375" s="47" t="s">
        <v>2718</v>
      </c>
      <c r="C375" s="47" t="s">
        <v>561</v>
      </c>
      <c r="D375" s="47">
        <v>19.667000000000002</v>
      </c>
      <c r="E375" s="47" t="s">
        <v>277</v>
      </c>
      <c r="F375" s="47" t="s">
        <v>2342</v>
      </c>
      <c r="G375" s="47" t="s">
        <v>2737</v>
      </c>
      <c r="H375" s="47" t="str">
        <f>Tabelle_Abfrage_von_MS_Access_Database[[#This Row],[LLNo]]&amp;Tabelle_Abfrage_von_MS_Access_Database[[#This Row],[LLName]]</f>
        <v>B 171     Tiroler Straße</v>
      </c>
    </row>
    <row r="376" spans="1:8" hidden="1" x14ac:dyDescent="0.2">
      <c r="A376" s="47">
        <v>1197</v>
      </c>
      <c r="B376" s="47" t="s">
        <v>2718</v>
      </c>
      <c r="C376" s="47" t="s">
        <v>561</v>
      </c>
      <c r="D376" s="47">
        <v>22.605</v>
      </c>
      <c r="E376" s="47" t="s">
        <v>577</v>
      </c>
      <c r="F376" s="47" t="s">
        <v>2342</v>
      </c>
      <c r="G376" s="47" t="s">
        <v>2738</v>
      </c>
      <c r="H376" s="47" t="str">
        <f>Tabelle_Abfrage_von_MS_Access_Database[[#This Row],[LLNo]]&amp;Tabelle_Abfrage_von_MS_Access_Database[[#This Row],[LLName]]</f>
        <v>B 171     Tiroler Straße</v>
      </c>
    </row>
    <row r="377" spans="1:8" hidden="1" x14ac:dyDescent="0.2">
      <c r="A377" s="47">
        <v>1198</v>
      </c>
      <c r="B377" s="47" t="s">
        <v>2718</v>
      </c>
      <c r="C377" s="47" t="s">
        <v>561</v>
      </c>
      <c r="D377" s="47">
        <v>22.664999999999999</v>
      </c>
      <c r="E377" s="47" t="s">
        <v>578</v>
      </c>
      <c r="F377" s="47" t="s">
        <v>2342</v>
      </c>
      <c r="G377" s="47" t="s">
        <v>2739</v>
      </c>
      <c r="H377" s="47" t="str">
        <f>Tabelle_Abfrage_von_MS_Access_Database[[#This Row],[LLNo]]&amp;Tabelle_Abfrage_von_MS_Access_Database[[#This Row],[LLName]]</f>
        <v>B 171     Tiroler Straße</v>
      </c>
    </row>
    <row r="378" spans="1:8" hidden="1" x14ac:dyDescent="0.2">
      <c r="A378" s="47">
        <v>1199</v>
      </c>
      <c r="B378" s="47" t="s">
        <v>2718</v>
      </c>
      <c r="C378" s="47" t="s">
        <v>561</v>
      </c>
      <c r="D378" s="47">
        <v>22.718</v>
      </c>
      <c r="E378" s="47" t="s">
        <v>579</v>
      </c>
      <c r="F378" s="47" t="s">
        <v>2342</v>
      </c>
      <c r="G378" s="47" t="s">
        <v>2740</v>
      </c>
      <c r="H378" s="47" t="str">
        <f>Tabelle_Abfrage_von_MS_Access_Database[[#This Row],[LLNo]]&amp;Tabelle_Abfrage_von_MS_Access_Database[[#This Row],[LLName]]</f>
        <v>B 171     Tiroler Straße</v>
      </c>
    </row>
    <row r="379" spans="1:8" hidden="1" x14ac:dyDescent="0.2">
      <c r="A379" s="47">
        <v>1200</v>
      </c>
      <c r="B379" s="47" t="s">
        <v>2718</v>
      </c>
      <c r="C379" s="47" t="s">
        <v>561</v>
      </c>
      <c r="D379" s="47">
        <v>22.95</v>
      </c>
      <c r="E379" s="47" t="s">
        <v>580</v>
      </c>
      <c r="F379" s="47" t="s">
        <v>2342</v>
      </c>
      <c r="G379" s="47" t="s">
        <v>2741</v>
      </c>
      <c r="H379" s="47" t="str">
        <f>Tabelle_Abfrage_von_MS_Access_Database[[#This Row],[LLNo]]&amp;Tabelle_Abfrage_von_MS_Access_Database[[#This Row],[LLName]]</f>
        <v>B 171     Tiroler Straße</v>
      </c>
    </row>
    <row r="380" spans="1:8" hidden="1" x14ac:dyDescent="0.2">
      <c r="A380" s="47">
        <v>2572</v>
      </c>
      <c r="B380" s="47" t="s">
        <v>2718</v>
      </c>
      <c r="C380" s="47" t="s">
        <v>561</v>
      </c>
      <c r="D380" s="47">
        <v>25.44</v>
      </c>
      <c r="E380" s="47" t="s">
        <v>581</v>
      </c>
      <c r="F380" s="47" t="s">
        <v>2342</v>
      </c>
      <c r="G380" s="47" t="s">
        <v>2742</v>
      </c>
      <c r="H380" s="47" t="str">
        <f>Tabelle_Abfrage_von_MS_Access_Database[[#This Row],[LLNo]]&amp;Tabelle_Abfrage_von_MS_Access_Database[[#This Row],[LLName]]</f>
        <v>B 171     Tiroler Straße</v>
      </c>
    </row>
    <row r="381" spans="1:8" hidden="1" x14ac:dyDescent="0.2">
      <c r="A381" s="47">
        <v>1201</v>
      </c>
      <c r="B381" s="47" t="s">
        <v>2718</v>
      </c>
      <c r="C381" s="47" t="s">
        <v>561</v>
      </c>
      <c r="D381" s="47">
        <v>26.780999999999999</v>
      </c>
      <c r="E381" s="47" t="s">
        <v>582</v>
      </c>
      <c r="F381" s="47" t="s">
        <v>2342</v>
      </c>
      <c r="G381" s="47" t="s">
        <v>2743</v>
      </c>
      <c r="H381" s="47" t="str">
        <f>Tabelle_Abfrage_von_MS_Access_Database[[#This Row],[LLNo]]&amp;Tabelle_Abfrage_von_MS_Access_Database[[#This Row],[LLName]]</f>
        <v>B 171     Tiroler Straße</v>
      </c>
    </row>
    <row r="382" spans="1:8" hidden="1" x14ac:dyDescent="0.2">
      <c r="A382" s="47">
        <v>2241</v>
      </c>
      <c r="B382" s="47" t="s">
        <v>2718</v>
      </c>
      <c r="C382" s="47" t="s">
        <v>561</v>
      </c>
      <c r="D382" s="47">
        <v>30.161999999999999</v>
      </c>
      <c r="E382" s="47" t="s">
        <v>583</v>
      </c>
      <c r="F382" s="47" t="s">
        <v>2342</v>
      </c>
      <c r="G382" s="47" t="s">
        <v>2744</v>
      </c>
      <c r="H382" s="47" t="str">
        <f>Tabelle_Abfrage_von_MS_Access_Database[[#This Row],[LLNo]]&amp;Tabelle_Abfrage_von_MS_Access_Database[[#This Row],[LLName]]</f>
        <v>B 171     Tiroler Straße</v>
      </c>
    </row>
    <row r="383" spans="1:8" hidden="1" x14ac:dyDescent="0.2">
      <c r="A383" s="47">
        <v>2599</v>
      </c>
      <c r="B383" s="47" t="s">
        <v>2718</v>
      </c>
      <c r="C383" s="47" t="s">
        <v>561</v>
      </c>
      <c r="D383" s="47">
        <v>30.59</v>
      </c>
      <c r="E383" s="47" t="s">
        <v>584</v>
      </c>
      <c r="F383" s="47" t="s">
        <v>2745</v>
      </c>
      <c r="G383" s="47" t="s">
        <v>2746</v>
      </c>
      <c r="H383" s="47" t="str">
        <f>Tabelle_Abfrage_von_MS_Access_Database[[#This Row],[LLNo]]&amp;Tabelle_Abfrage_von_MS_Access_Database[[#This Row],[LLName]]</f>
        <v>B 171     Tiroler Straße</v>
      </c>
    </row>
    <row r="384" spans="1:8" hidden="1" x14ac:dyDescent="0.2">
      <c r="A384" s="47">
        <v>2599</v>
      </c>
      <c r="B384" s="47" t="s">
        <v>2718</v>
      </c>
      <c r="C384" s="47" t="s">
        <v>561</v>
      </c>
      <c r="D384" s="47">
        <v>30.59</v>
      </c>
      <c r="E384" s="47" t="s">
        <v>584</v>
      </c>
      <c r="F384" s="47" t="s">
        <v>2747</v>
      </c>
      <c r="G384" s="47" t="s">
        <v>2748</v>
      </c>
      <c r="H384" s="47" t="str">
        <f>Tabelle_Abfrage_von_MS_Access_Database[[#This Row],[LLNo]]&amp;Tabelle_Abfrage_von_MS_Access_Database[[#This Row],[LLName]]</f>
        <v>B 171     Tiroler Straße</v>
      </c>
    </row>
    <row r="385" spans="1:8" hidden="1" x14ac:dyDescent="0.2">
      <c r="A385" s="47">
        <v>2599</v>
      </c>
      <c r="B385" s="47" t="s">
        <v>2718</v>
      </c>
      <c r="C385" s="47" t="s">
        <v>561</v>
      </c>
      <c r="D385" s="47">
        <v>30.59</v>
      </c>
      <c r="E385" s="47" t="s">
        <v>584</v>
      </c>
      <c r="F385" s="47" t="s">
        <v>2749</v>
      </c>
      <c r="G385" s="47" t="s">
        <v>2750</v>
      </c>
      <c r="H385" s="47" t="str">
        <f>Tabelle_Abfrage_von_MS_Access_Database[[#This Row],[LLNo]]&amp;Tabelle_Abfrage_von_MS_Access_Database[[#This Row],[LLName]]</f>
        <v>B 171     Tiroler Straße</v>
      </c>
    </row>
    <row r="386" spans="1:8" hidden="1" x14ac:dyDescent="0.2">
      <c r="A386" s="47">
        <v>1205</v>
      </c>
      <c r="B386" s="47" t="s">
        <v>2718</v>
      </c>
      <c r="C386" s="47" t="s">
        <v>561</v>
      </c>
      <c r="D386" s="47">
        <v>32.622</v>
      </c>
      <c r="E386" s="47" t="s">
        <v>586</v>
      </c>
      <c r="F386" s="47" t="s">
        <v>2342</v>
      </c>
      <c r="G386" s="47" t="s">
        <v>2751</v>
      </c>
      <c r="H386" s="47" t="str">
        <f>Tabelle_Abfrage_von_MS_Access_Database[[#This Row],[LLNo]]&amp;Tabelle_Abfrage_von_MS_Access_Database[[#This Row],[LLName]]</f>
        <v>B 171     Tiroler Straße</v>
      </c>
    </row>
    <row r="387" spans="1:8" hidden="1" x14ac:dyDescent="0.2">
      <c r="A387" s="47">
        <v>1206</v>
      </c>
      <c r="B387" s="47" t="s">
        <v>2718</v>
      </c>
      <c r="C387" s="47" t="s">
        <v>561</v>
      </c>
      <c r="D387" s="47">
        <v>37.030999999999999</v>
      </c>
      <c r="E387" s="47" t="s">
        <v>587</v>
      </c>
      <c r="F387" s="47" t="s">
        <v>2342</v>
      </c>
      <c r="G387" s="47" t="s">
        <v>2752</v>
      </c>
      <c r="H387" s="47" t="str">
        <f>Tabelle_Abfrage_von_MS_Access_Database[[#This Row],[LLNo]]&amp;Tabelle_Abfrage_von_MS_Access_Database[[#This Row],[LLName]]</f>
        <v>B 171     Tiroler Straße</v>
      </c>
    </row>
    <row r="388" spans="1:8" hidden="1" x14ac:dyDescent="0.2">
      <c r="A388" s="47">
        <v>1207</v>
      </c>
      <c r="B388" s="47" t="s">
        <v>2718</v>
      </c>
      <c r="C388" s="47" t="s">
        <v>561</v>
      </c>
      <c r="D388" s="47">
        <v>37.231999999999999</v>
      </c>
      <c r="E388" s="47" t="s">
        <v>588</v>
      </c>
      <c r="F388" s="47" t="s">
        <v>2342</v>
      </c>
      <c r="G388" s="47" t="s">
        <v>2753</v>
      </c>
      <c r="H388" s="47" t="str">
        <f>Tabelle_Abfrage_von_MS_Access_Database[[#This Row],[LLNo]]&amp;Tabelle_Abfrage_von_MS_Access_Database[[#This Row],[LLName]]</f>
        <v>B 171     Tiroler Straße</v>
      </c>
    </row>
    <row r="389" spans="1:8" hidden="1" x14ac:dyDescent="0.2">
      <c r="A389" s="47">
        <v>1208</v>
      </c>
      <c r="B389" s="47" t="s">
        <v>2718</v>
      </c>
      <c r="C389" s="47" t="s">
        <v>561</v>
      </c>
      <c r="D389" s="47">
        <v>37.389000000000003</v>
      </c>
      <c r="E389" s="47" t="s">
        <v>589</v>
      </c>
      <c r="F389" s="47" t="s">
        <v>2342</v>
      </c>
      <c r="G389" s="47" t="s">
        <v>2754</v>
      </c>
      <c r="H389" s="47" t="str">
        <f>Tabelle_Abfrage_von_MS_Access_Database[[#This Row],[LLNo]]&amp;Tabelle_Abfrage_von_MS_Access_Database[[#This Row],[LLName]]</f>
        <v>B 171     Tiroler Straße</v>
      </c>
    </row>
    <row r="390" spans="1:8" hidden="1" x14ac:dyDescent="0.2">
      <c r="A390" s="47">
        <v>1209</v>
      </c>
      <c r="B390" s="47" t="s">
        <v>2718</v>
      </c>
      <c r="C390" s="47" t="s">
        <v>561</v>
      </c>
      <c r="D390" s="47">
        <v>37.734999999999999</v>
      </c>
      <c r="E390" s="47" t="s">
        <v>590</v>
      </c>
      <c r="F390" s="47" t="s">
        <v>2342</v>
      </c>
      <c r="G390" s="47" t="s">
        <v>2755</v>
      </c>
      <c r="H390" s="47" t="str">
        <f>Tabelle_Abfrage_von_MS_Access_Database[[#This Row],[LLNo]]&amp;Tabelle_Abfrage_von_MS_Access_Database[[#This Row],[LLName]]</f>
        <v>B 171     Tiroler Straße</v>
      </c>
    </row>
    <row r="391" spans="1:8" hidden="1" x14ac:dyDescent="0.2">
      <c r="A391" s="47">
        <v>1210</v>
      </c>
      <c r="B391" s="47" t="s">
        <v>2718</v>
      </c>
      <c r="C391" s="47" t="s">
        <v>561</v>
      </c>
      <c r="D391" s="47">
        <v>37.881999999999998</v>
      </c>
      <c r="E391" s="47" t="s">
        <v>591</v>
      </c>
      <c r="F391" s="47" t="s">
        <v>2342</v>
      </c>
      <c r="G391" s="47" t="s">
        <v>2756</v>
      </c>
      <c r="H391" s="47" t="str">
        <f>Tabelle_Abfrage_von_MS_Access_Database[[#This Row],[LLNo]]&amp;Tabelle_Abfrage_von_MS_Access_Database[[#This Row],[LLName]]</f>
        <v>B 171     Tiroler Straße</v>
      </c>
    </row>
    <row r="392" spans="1:8" hidden="1" x14ac:dyDescent="0.2">
      <c r="A392" s="47">
        <v>1211</v>
      </c>
      <c r="B392" s="47" t="s">
        <v>2718</v>
      </c>
      <c r="C392" s="47" t="s">
        <v>561</v>
      </c>
      <c r="D392" s="47">
        <v>38.253999999999998</v>
      </c>
      <c r="E392" s="47" t="s">
        <v>592</v>
      </c>
      <c r="F392" s="47" t="s">
        <v>2342</v>
      </c>
      <c r="G392" s="47" t="s">
        <v>2757</v>
      </c>
      <c r="H392" s="47" t="str">
        <f>Tabelle_Abfrage_von_MS_Access_Database[[#This Row],[LLNo]]&amp;Tabelle_Abfrage_von_MS_Access_Database[[#This Row],[LLName]]</f>
        <v>B 171     Tiroler Straße</v>
      </c>
    </row>
    <row r="393" spans="1:8" hidden="1" x14ac:dyDescent="0.2">
      <c r="A393" s="47">
        <v>1212</v>
      </c>
      <c r="B393" s="47" t="s">
        <v>2718</v>
      </c>
      <c r="C393" s="47" t="s">
        <v>561</v>
      </c>
      <c r="D393" s="47">
        <v>38.850999999999999</v>
      </c>
      <c r="E393" s="47" t="s">
        <v>593</v>
      </c>
      <c r="F393" s="47" t="s">
        <v>2342</v>
      </c>
      <c r="G393" s="47" t="s">
        <v>2758</v>
      </c>
      <c r="H393" s="47" t="str">
        <f>Tabelle_Abfrage_von_MS_Access_Database[[#This Row],[LLNo]]&amp;Tabelle_Abfrage_von_MS_Access_Database[[#This Row],[LLName]]</f>
        <v>B 171     Tiroler Straße</v>
      </c>
    </row>
    <row r="394" spans="1:8" hidden="1" x14ac:dyDescent="0.2">
      <c r="A394" s="47">
        <v>1214</v>
      </c>
      <c r="B394" s="47" t="s">
        <v>2718</v>
      </c>
      <c r="C394" s="47" t="s">
        <v>561</v>
      </c>
      <c r="D394" s="47">
        <v>40.670999999999999</v>
      </c>
      <c r="E394" s="47" t="s">
        <v>594</v>
      </c>
      <c r="F394" s="47" t="s">
        <v>2342</v>
      </c>
      <c r="G394" s="47" t="s">
        <v>2759</v>
      </c>
      <c r="H394" s="47" t="str">
        <f>Tabelle_Abfrage_von_MS_Access_Database[[#This Row],[LLNo]]&amp;Tabelle_Abfrage_von_MS_Access_Database[[#This Row],[LLName]]</f>
        <v>B 171     Tiroler Straße</v>
      </c>
    </row>
    <row r="395" spans="1:8" hidden="1" x14ac:dyDescent="0.2">
      <c r="A395" s="47">
        <v>1215</v>
      </c>
      <c r="B395" s="47" t="s">
        <v>2718</v>
      </c>
      <c r="C395" s="47" t="s">
        <v>561</v>
      </c>
      <c r="D395" s="47">
        <v>40.753</v>
      </c>
      <c r="E395" s="47" t="s">
        <v>595</v>
      </c>
      <c r="F395" s="47" t="s">
        <v>2342</v>
      </c>
      <c r="G395" s="47" t="s">
        <v>2760</v>
      </c>
      <c r="H395" s="47" t="str">
        <f>Tabelle_Abfrage_von_MS_Access_Database[[#This Row],[LLNo]]&amp;Tabelle_Abfrage_von_MS_Access_Database[[#This Row],[LLName]]</f>
        <v>B 171     Tiroler Straße</v>
      </c>
    </row>
    <row r="396" spans="1:8" hidden="1" x14ac:dyDescent="0.2">
      <c r="A396" s="47">
        <v>1216</v>
      </c>
      <c r="B396" s="47" t="s">
        <v>2718</v>
      </c>
      <c r="C396" s="47" t="s">
        <v>561</v>
      </c>
      <c r="D396" s="47">
        <v>41.378</v>
      </c>
      <c r="E396" s="47" t="s">
        <v>596</v>
      </c>
      <c r="F396" s="47" t="s">
        <v>2342</v>
      </c>
      <c r="G396" s="47" t="s">
        <v>2761</v>
      </c>
      <c r="H396" s="47" t="str">
        <f>Tabelle_Abfrage_von_MS_Access_Database[[#This Row],[LLNo]]&amp;Tabelle_Abfrage_von_MS_Access_Database[[#This Row],[LLName]]</f>
        <v>B 171     Tiroler Straße</v>
      </c>
    </row>
    <row r="397" spans="1:8" hidden="1" x14ac:dyDescent="0.2">
      <c r="A397" s="47">
        <v>1217</v>
      </c>
      <c r="B397" s="47" t="s">
        <v>2718</v>
      </c>
      <c r="C397" s="47" t="s">
        <v>561</v>
      </c>
      <c r="D397" s="47">
        <v>41.914999999999999</v>
      </c>
      <c r="E397" s="47" t="s">
        <v>597</v>
      </c>
      <c r="F397" s="47" t="s">
        <v>2342</v>
      </c>
      <c r="G397" s="47" t="s">
        <v>2762</v>
      </c>
      <c r="H397" s="47" t="str">
        <f>Tabelle_Abfrage_von_MS_Access_Database[[#This Row],[LLNo]]&amp;Tabelle_Abfrage_von_MS_Access_Database[[#This Row],[LLName]]</f>
        <v>B 171     Tiroler Straße</v>
      </c>
    </row>
    <row r="398" spans="1:8" hidden="1" x14ac:dyDescent="0.2">
      <c r="A398" s="47">
        <v>1218</v>
      </c>
      <c r="B398" s="47" t="s">
        <v>2718</v>
      </c>
      <c r="C398" s="47" t="s">
        <v>561</v>
      </c>
      <c r="D398" s="47">
        <v>42.16</v>
      </c>
      <c r="E398" s="47" t="s">
        <v>598</v>
      </c>
      <c r="F398" s="47" t="s">
        <v>2342</v>
      </c>
      <c r="G398" s="47" t="s">
        <v>2763</v>
      </c>
      <c r="H398" s="47" t="str">
        <f>Tabelle_Abfrage_von_MS_Access_Database[[#This Row],[LLNo]]&amp;Tabelle_Abfrage_von_MS_Access_Database[[#This Row],[LLName]]</f>
        <v>B 171     Tiroler Straße</v>
      </c>
    </row>
    <row r="399" spans="1:8" hidden="1" x14ac:dyDescent="0.2">
      <c r="A399" s="47">
        <v>1219</v>
      </c>
      <c r="B399" s="47" t="s">
        <v>2718</v>
      </c>
      <c r="C399" s="47" t="s">
        <v>561</v>
      </c>
      <c r="D399" s="47">
        <v>42.506999999999998</v>
      </c>
      <c r="E399" s="47" t="s">
        <v>599</v>
      </c>
      <c r="F399" s="47" t="s">
        <v>2342</v>
      </c>
      <c r="G399" s="47" t="s">
        <v>2764</v>
      </c>
      <c r="H399" s="47" t="str">
        <f>Tabelle_Abfrage_von_MS_Access_Database[[#This Row],[LLNo]]&amp;Tabelle_Abfrage_von_MS_Access_Database[[#This Row],[LLName]]</f>
        <v>B 171     Tiroler Straße</v>
      </c>
    </row>
    <row r="400" spans="1:8" hidden="1" x14ac:dyDescent="0.2">
      <c r="A400" s="47">
        <v>1220</v>
      </c>
      <c r="B400" s="47" t="s">
        <v>2718</v>
      </c>
      <c r="C400" s="47" t="s">
        <v>561</v>
      </c>
      <c r="D400" s="47">
        <v>44.801000000000002</v>
      </c>
      <c r="E400" s="47" t="s">
        <v>600</v>
      </c>
      <c r="F400" s="47" t="s">
        <v>2342</v>
      </c>
      <c r="G400" s="47" t="s">
        <v>2765</v>
      </c>
      <c r="H400" s="47" t="str">
        <f>Tabelle_Abfrage_von_MS_Access_Database[[#This Row],[LLNo]]&amp;Tabelle_Abfrage_von_MS_Access_Database[[#This Row],[LLName]]</f>
        <v>B 171     Tiroler Straße</v>
      </c>
    </row>
    <row r="401" spans="1:8" hidden="1" x14ac:dyDescent="0.2">
      <c r="A401" s="47">
        <v>1221</v>
      </c>
      <c r="B401" s="47" t="s">
        <v>2718</v>
      </c>
      <c r="C401" s="47" t="s">
        <v>561</v>
      </c>
      <c r="D401" s="47">
        <v>44.917999999999999</v>
      </c>
      <c r="E401" s="47" t="s">
        <v>601</v>
      </c>
      <c r="F401" s="47" t="s">
        <v>2342</v>
      </c>
      <c r="G401" s="47" t="s">
        <v>2766</v>
      </c>
      <c r="H401" s="47" t="str">
        <f>Tabelle_Abfrage_von_MS_Access_Database[[#This Row],[LLNo]]&amp;Tabelle_Abfrage_von_MS_Access_Database[[#This Row],[LLName]]</f>
        <v>B 171     Tiroler Straße</v>
      </c>
    </row>
    <row r="402" spans="1:8" hidden="1" x14ac:dyDescent="0.2">
      <c r="A402" s="47">
        <v>1222</v>
      </c>
      <c r="B402" s="47" t="s">
        <v>2718</v>
      </c>
      <c r="C402" s="47" t="s">
        <v>561</v>
      </c>
      <c r="D402" s="47">
        <v>45.029000000000003</v>
      </c>
      <c r="E402" s="47" t="s">
        <v>602</v>
      </c>
      <c r="F402" s="47" t="s">
        <v>2342</v>
      </c>
      <c r="G402" s="47" t="s">
        <v>2767</v>
      </c>
      <c r="H402" s="47" t="str">
        <f>Tabelle_Abfrage_von_MS_Access_Database[[#This Row],[LLNo]]&amp;Tabelle_Abfrage_von_MS_Access_Database[[#This Row],[LLName]]</f>
        <v>B 171     Tiroler Straße</v>
      </c>
    </row>
    <row r="403" spans="1:8" hidden="1" x14ac:dyDescent="0.2">
      <c r="A403" s="47">
        <v>1223</v>
      </c>
      <c r="B403" s="47" t="s">
        <v>2718</v>
      </c>
      <c r="C403" s="47" t="s">
        <v>561</v>
      </c>
      <c r="D403" s="47">
        <v>45.073999999999998</v>
      </c>
      <c r="E403" s="47" t="s">
        <v>603</v>
      </c>
      <c r="F403" s="47" t="s">
        <v>2342</v>
      </c>
      <c r="G403" s="47" t="s">
        <v>2768</v>
      </c>
      <c r="H403" s="47" t="str">
        <f>Tabelle_Abfrage_von_MS_Access_Database[[#This Row],[LLNo]]&amp;Tabelle_Abfrage_von_MS_Access_Database[[#This Row],[LLName]]</f>
        <v>B 171     Tiroler Straße</v>
      </c>
    </row>
    <row r="404" spans="1:8" hidden="1" x14ac:dyDescent="0.2">
      <c r="A404" s="47">
        <v>1224</v>
      </c>
      <c r="B404" s="47" t="s">
        <v>2718</v>
      </c>
      <c r="C404" s="47" t="s">
        <v>561</v>
      </c>
      <c r="D404" s="47">
        <v>46.795999999999999</v>
      </c>
      <c r="E404" s="47" t="s">
        <v>604</v>
      </c>
      <c r="F404" s="47" t="s">
        <v>2342</v>
      </c>
      <c r="G404" s="47" t="s">
        <v>2769</v>
      </c>
      <c r="H404" s="47" t="str">
        <f>Tabelle_Abfrage_von_MS_Access_Database[[#This Row],[LLNo]]&amp;Tabelle_Abfrage_von_MS_Access_Database[[#This Row],[LLName]]</f>
        <v>B 171     Tiroler Straße</v>
      </c>
    </row>
    <row r="405" spans="1:8" hidden="1" x14ac:dyDescent="0.2">
      <c r="A405" s="47">
        <v>1225</v>
      </c>
      <c r="B405" s="47" t="s">
        <v>2718</v>
      </c>
      <c r="C405" s="47" t="s">
        <v>561</v>
      </c>
      <c r="D405" s="47">
        <v>49.497999999999998</v>
      </c>
      <c r="E405" s="47" t="s">
        <v>323</v>
      </c>
      <c r="F405" s="47" t="s">
        <v>2342</v>
      </c>
      <c r="G405" s="47" t="s">
        <v>2770</v>
      </c>
      <c r="H405" s="47" t="str">
        <f>Tabelle_Abfrage_von_MS_Access_Database[[#This Row],[LLNo]]&amp;Tabelle_Abfrage_von_MS_Access_Database[[#This Row],[LLName]]</f>
        <v>B 171     Tiroler Straße</v>
      </c>
    </row>
    <row r="406" spans="1:8" hidden="1" x14ac:dyDescent="0.2">
      <c r="A406" s="47">
        <v>1226</v>
      </c>
      <c r="B406" s="47" t="s">
        <v>2718</v>
      </c>
      <c r="C406" s="47" t="s">
        <v>561</v>
      </c>
      <c r="D406" s="47">
        <v>53.31</v>
      </c>
      <c r="E406" s="47" t="s">
        <v>605</v>
      </c>
      <c r="F406" s="47" t="s">
        <v>2342</v>
      </c>
      <c r="G406" s="47" t="s">
        <v>2771</v>
      </c>
      <c r="H406" s="47" t="str">
        <f>Tabelle_Abfrage_von_MS_Access_Database[[#This Row],[LLNo]]&amp;Tabelle_Abfrage_von_MS_Access_Database[[#This Row],[LLName]]</f>
        <v>B 171     Tiroler Straße</v>
      </c>
    </row>
    <row r="407" spans="1:8" hidden="1" x14ac:dyDescent="0.2">
      <c r="A407" s="47">
        <v>1227</v>
      </c>
      <c r="B407" s="47" t="s">
        <v>2718</v>
      </c>
      <c r="C407" s="47" t="s">
        <v>561</v>
      </c>
      <c r="D407" s="47">
        <v>54.170999999999999</v>
      </c>
      <c r="E407" s="47" t="s">
        <v>606</v>
      </c>
      <c r="F407" s="47" t="s">
        <v>2342</v>
      </c>
      <c r="G407" s="47" t="s">
        <v>2772</v>
      </c>
      <c r="H407" s="47" t="str">
        <f>Tabelle_Abfrage_von_MS_Access_Database[[#This Row],[LLNo]]&amp;Tabelle_Abfrage_von_MS_Access_Database[[#This Row],[LLName]]</f>
        <v>B 171     Tiroler Straße</v>
      </c>
    </row>
    <row r="408" spans="1:8" hidden="1" x14ac:dyDescent="0.2">
      <c r="A408" s="47">
        <v>1228</v>
      </c>
      <c r="B408" s="47" t="s">
        <v>2718</v>
      </c>
      <c r="C408" s="47" t="s">
        <v>561</v>
      </c>
      <c r="D408" s="47">
        <v>54.859000000000002</v>
      </c>
      <c r="E408" s="47" t="s">
        <v>607</v>
      </c>
      <c r="F408" s="47" t="s">
        <v>2342</v>
      </c>
      <c r="G408" s="47" t="s">
        <v>2773</v>
      </c>
      <c r="H408" s="47" t="str">
        <f>Tabelle_Abfrage_von_MS_Access_Database[[#This Row],[LLNo]]&amp;Tabelle_Abfrage_von_MS_Access_Database[[#This Row],[LLName]]</f>
        <v>B 171     Tiroler Straße</v>
      </c>
    </row>
    <row r="409" spans="1:8" hidden="1" x14ac:dyDescent="0.2">
      <c r="A409" s="47">
        <v>1230</v>
      </c>
      <c r="B409" s="47" t="s">
        <v>2718</v>
      </c>
      <c r="C409" s="47" t="s">
        <v>561</v>
      </c>
      <c r="D409" s="47">
        <v>57.143999999999998</v>
      </c>
      <c r="E409" s="47" t="s">
        <v>608</v>
      </c>
      <c r="F409" s="47" t="s">
        <v>2342</v>
      </c>
      <c r="G409" s="47" t="s">
        <v>2774</v>
      </c>
      <c r="H409" s="47" t="str">
        <f>Tabelle_Abfrage_von_MS_Access_Database[[#This Row],[LLNo]]&amp;Tabelle_Abfrage_von_MS_Access_Database[[#This Row],[LLName]]</f>
        <v>B 171     Tiroler Straße</v>
      </c>
    </row>
    <row r="410" spans="1:8" hidden="1" x14ac:dyDescent="0.2">
      <c r="A410" s="47">
        <v>1231</v>
      </c>
      <c r="B410" s="47" t="s">
        <v>2718</v>
      </c>
      <c r="C410" s="47" t="s">
        <v>561</v>
      </c>
      <c r="D410" s="47">
        <v>61.109000000000002</v>
      </c>
      <c r="E410" s="47" t="s">
        <v>609</v>
      </c>
      <c r="F410" s="47" t="s">
        <v>2342</v>
      </c>
      <c r="G410" s="47" t="s">
        <v>2775</v>
      </c>
      <c r="H410" s="47" t="str">
        <f>Tabelle_Abfrage_von_MS_Access_Database[[#This Row],[LLNo]]&amp;Tabelle_Abfrage_von_MS_Access_Database[[#This Row],[LLName]]</f>
        <v>B 171     Tiroler Straße</v>
      </c>
    </row>
    <row r="411" spans="1:8" hidden="1" x14ac:dyDescent="0.2">
      <c r="A411" s="47">
        <v>1232</v>
      </c>
      <c r="B411" s="47" t="s">
        <v>2718</v>
      </c>
      <c r="C411" s="47" t="s">
        <v>561</v>
      </c>
      <c r="D411" s="47">
        <v>63.405999999999999</v>
      </c>
      <c r="E411" s="47" t="s">
        <v>610</v>
      </c>
      <c r="F411" s="47" t="s">
        <v>2342</v>
      </c>
      <c r="G411" s="47" t="s">
        <v>2776</v>
      </c>
      <c r="H411" s="47" t="str">
        <f>Tabelle_Abfrage_von_MS_Access_Database[[#This Row],[LLNo]]&amp;Tabelle_Abfrage_von_MS_Access_Database[[#This Row],[LLName]]</f>
        <v>B 171     Tiroler Straße</v>
      </c>
    </row>
    <row r="412" spans="1:8" hidden="1" x14ac:dyDescent="0.2">
      <c r="A412" s="47">
        <v>1235</v>
      </c>
      <c r="B412" s="47" t="s">
        <v>2718</v>
      </c>
      <c r="C412" s="47" t="s">
        <v>561</v>
      </c>
      <c r="D412" s="47">
        <v>65.504999999999995</v>
      </c>
      <c r="E412" s="47" t="s">
        <v>611</v>
      </c>
      <c r="F412" s="47" t="s">
        <v>2342</v>
      </c>
      <c r="G412" s="47" t="s">
        <v>2777</v>
      </c>
      <c r="H412" s="47" t="str">
        <f>Tabelle_Abfrage_von_MS_Access_Database[[#This Row],[LLNo]]&amp;Tabelle_Abfrage_von_MS_Access_Database[[#This Row],[LLName]]</f>
        <v>B 171     Tiroler Straße</v>
      </c>
    </row>
    <row r="413" spans="1:8" hidden="1" x14ac:dyDescent="0.2">
      <c r="A413" s="47">
        <v>1236</v>
      </c>
      <c r="B413" s="47" t="s">
        <v>2718</v>
      </c>
      <c r="C413" s="47" t="s">
        <v>561</v>
      </c>
      <c r="D413" s="47">
        <v>66.284000000000006</v>
      </c>
      <c r="E413" s="47" t="s">
        <v>612</v>
      </c>
      <c r="F413" s="47" t="s">
        <v>2342</v>
      </c>
      <c r="G413" s="47" t="s">
        <v>2778</v>
      </c>
      <c r="H413" s="47" t="str">
        <f>Tabelle_Abfrage_von_MS_Access_Database[[#This Row],[LLNo]]&amp;Tabelle_Abfrage_von_MS_Access_Database[[#This Row],[LLName]]</f>
        <v>B 171     Tiroler Straße</v>
      </c>
    </row>
    <row r="414" spans="1:8" hidden="1" x14ac:dyDescent="0.2">
      <c r="A414" s="47">
        <v>1237</v>
      </c>
      <c r="B414" s="47" t="s">
        <v>2718</v>
      </c>
      <c r="C414" s="47" t="s">
        <v>561</v>
      </c>
      <c r="D414" s="47">
        <v>66.819000000000003</v>
      </c>
      <c r="E414" s="47" t="s">
        <v>613</v>
      </c>
      <c r="F414" s="47" t="s">
        <v>2342</v>
      </c>
      <c r="G414" s="47" t="s">
        <v>2779</v>
      </c>
      <c r="H414" s="47" t="str">
        <f>Tabelle_Abfrage_von_MS_Access_Database[[#This Row],[LLNo]]&amp;Tabelle_Abfrage_von_MS_Access_Database[[#This Row],[LLName]]</f>
        <v>B 171     Tiroler Straße</v>
      </c>
    </row>
    <row r="415" spans="1:8" hidden="1" x14ac:dyDescent="0.2">
      <c r="A415" s="47">
        <v>1238</v>
      </c>
      <c r="B415" s="47" t="s">
        <v>2718</v>
      </c>
      <c r="C415" s="47" t="s">
        <v>561</v>
      </c>
      <c r="D415" s="47">
        <v>67.83</v>
      </c>
      <c r="E415" s="47" t="s">
        <v>614</v>
      </c>
      <c r="F415" s="47" t="s">
        <v>2342</v>
      </c>
      <c r="G415" s="47" t="s">
        <v>2780</v>
      </c>
      <c r="H415" s="47" t="str">
        <f>Tabelle_Abfrage_von_MS_Access_Database[[#This Row],[LLNo]]&amp;Tabelle_Abfrage_von_MS_Access_Database[[#This Row],[LLName]]</f>
        <v>B 171     Tiroler Straße</v>
      </c>
    </row>
    <row r="416" spans="1:8" hidden="1" x14ac:dyDescent="0.2">
      <c r="A416" s="47">
        <v>1239</v>
      </c>
      <c r="B416" s="47" t="s">
        <v>2718</v>
      </c>
      <c r="C416" s="47" t="s">
        <v>561</v>
      </c>
      <c r="D416" s="47">
        <v>69.576999999999998</v>
      </c>
      <c r="E416" s="47" t="s">
        <v>615</v>
      </c>
      <c r="F416" s="47" t="s">
        <v>2342</v>
      </c>
      <c r="G416" s="47" t="s">
        <v>2781</v>
      </c>
      <c r="H416" s="47" t="str">
        <f>Tabelle_Abfrage_von_MS_Access_Database[[#This Row],[LLNo]]&amp;Tabelle_Abfrage_von_MS_Access_Database[[#This Row],[LLName]]</f>
        <v>B 171     Tiroler Straße</v>
      </c>
    </row>
    <row r="417" spans="1:8" hidden="1" x14ac:dyDescent="0.2">
      <c r="A417" s="47">
        <v>1240</v>
      </c>
      <c r="B417" s="47" t="s">
        <v>2718</v>
      </c>
      <c r="C417" s="47" t="s">
        <v>561</v>
      </c>
      <c r="D417" s="47">
        <v>69.78</v>
      </c>
      <c r="E417" s="47" t="s">
        <v>616</v>
      </c>
      <c r="F417" s="47" t="s">
        <v>2342</v>
      </c>
      <c r="G417" s="47" t="s">
        <v>2782</v>
      </c>
      <c r="H417" s="47" t="str">
        <f>Tabelle_Abfrage_von_MS_Access_Database[[#This Row],[LLNo]]&amp;Tabelle_Abfrage_von_MS_Access_Database[[#This Row],[LLName]]</f>
        <v>B 171     Tiroler Straße</v>
      </c>
    </row>
    <row r="418" spans="1:8" hidden="1" x14ac:dyDescent="0.2">
      <c r="A418" s="47">
        <v>1241</v>
      </c>
      <c r="B418" s="47" t="s">
        <v>2718</v>
      </c>
      <c r="C418" s="47" t="s">
        <v>561</v>
      </c>
      <c r="D418" s="47">
        <v>71.010000000000005</v>
      </c>
      <c r="E418" s="47" t="s">
        <v>540</v>
      </c>
      <c r="F418" s="47" t="s">
        <v>2342</v>
      </c>
      <c r="G418" s="47" t="s">
        <v>2783</v>
      </c>
      <c r="H418" s="47" t="str">
        <f>Tabelle_Abfrage_von_MS_Access_Database[[#This Row],[LLNo]]&amp;Tabelle_Abfrage_von_MS_Access_Database[[#This Row],[LLName]]</f>
        <v>B 171     Tiroler Straße</v>
      </c>
    </row>
    <row r="419" spans="1:8" hidden="1" x14ac:dyDescent="0.2">
      <c r="A419" s="47">
        <v>1242</v>
      </c>
      <c r="B419" s="47" t="s">
        <v>2718</v>
      </c>
      <c r="C419" s="47" t="s">
        <v>561</v>
      </c>
      <c r="D419" s="47">
        <v>71.843000000000004</v>
      </c>
      <c r="E419" s="47" t="s">
        <v>617</v>
      </c>
      <c r="F419" s="47" t="s">
        <v>2342</v>
      </c>
      <c r="G419" s="47" t="s">
        <v>2784</v>
      </c>
      <c r="H419" s="47" t="str">
        <f>Tabelle_Abfrage_von_MS_Access_Database[[#This Row],[LLNo]]&amp;Tabelle_Abfrage_von_MS_Access_Database[[#This Row],[LLName]]</f>
        <v>B 171     Tiroler Straße</v>
      </c>
    </row>
    <row r="420" spans="1:8" hidden="1" x14ac:dyDescent="0.2">
      <c r="A420" s="47">
        <v>1244</v>
      </c>
      <c r="B420" s="47" t="s">
        <v>2718</v>
      </c>
      <c r="C420" s="47" t="s">
        <v>561</v>
      </c>
      <c r="D420" s="47">
        <v>73.656999999999996</v>
      </c>
      <c r="E420" s="47" t="s">
        <v>618</v>
      </c>
      <c r="F420" s="47" t="s">
        <v>2342</v>
      </c>
      <c r="G420" s="47" t="s">
        <v>2785</v>
      </c>
      <c r="H420" s="47" t="str">
        <f>Tabelle_Abfrage_von_MS_Access_Database[[#This Row],[LLNo]]&amp;Tabelle_Abfrage_von_MS_Access_Database[[#This Row],[LLName]]</f>
        <v>B 171     Tiroler Straße</v>
      </c>
    </row>
    <row r="421" spans="1:8" hidden="1" x14ac:dyDescent="0.2">
      <c r="A421" s="47">
        <v>1246</v>
      </c>
      <c r="B421" s="47" t="s">
        <v>2718</v>
      </c>
      <c r="C421" s="47" t="s">
        <v>561</v>
      </c>
      <c r="D421" s="47">
        <v>75.349999999999994</v>
      </c>
      <c r="E421" s="47" t="s">
        <v>619</v>
      </c>
      <c r="F421" s="47" t="s">
        <v>2342</v>
      </c>
      <c r="G421" s="47" t="s">
        <v>2786</v>
      </c>
      <c r="H421" s="47" t="str">
        <f>Tabelle_Abfrage_von_MS_Access_Database[[#This Row],[LLNo]]&amp;Tabelle_Abfrage_von_MS_Access_Database[[#This Row],[LLName]]</f>
        <v>B 171     Tiroler Straße</v>
      </c>
    </row>
    <row r="422" spans="1:8" hidden="1" x14ac:dyDescent="0.2">
      <c r="A422" s="47">
        <v>1247</v>
      </c>
      <c r="B422" s="47" t="s">
        <v>2718</v>
      </c>
      <c r="C422" s="47" t="s">
        <v>561</v>
      </c>
      <c r="D422" s="47">
        <v>75.372</v>
      </c>
      <c r="E422" s="47" t="s">
        <v>620</v>
      </c>
      <c r="F422" s="47" t="s">
        <v>2342</v>
      </c>
      <c r="G422" s="47" t="s">
        <v>2787</v>
      </c>
      <c r="H422" s="47" t="str">
        <f>Tabelle_Abfrage_von_MS_Access_Database[[#This Row],[LLNo]]&amp;Tabelle_Abfrage_von_MS_Access_Database[[#This Row],[LLName]]</f>
        <v>B 171     Tiroler Straße</v>
      </c>
    </row>
    <row r="423" spans="1:8" hidden="1" x14ac:dyDescent="0.2">
      <c r="A423" s="47">
        <v>1248</v>
      </c>
      <c r="B423" s="47" t="s">
        <v>2718</v>
      </c>
      <c r="C423" s="47" t="s">
        <v>561</v>
      </c>
      <c r="D423" s="47">
        <v>75.900000000000006</v>
      </c>
      <c r="E423" s="47" t="s">
        <v>621</v>
      </c>
      <c r="F423" s="47" t="s">
        <v>2342</v>
      </c>
      <c r="G423" s="47" t="s">
        <v>2788</v>
      </c>
      <c r="H423" s="47" t="str">
        <f>Tabelle_Abfrage_von_MS_Access_Database[[#This Row],[LLNo]]&amp;Tabelle_Abfrage_von_MS_Access_Database[[#This Row],[LLName]]</f>
        <v>B 171     Tiroler Straße</v>
      </c>
    </row>
    <row r="424" spans="1:8" hidden="1" x14ac:dyDescent="0.2">
      <c r="A424" s="47">
        <v>2380</v>
      </c>
      <c r="B424" s="47" t="s">
        <v>2718</v>
      </c>
      <c r="C424" s="47" t="s">
        <v>561</v>
      </c>
      <c r="D424" s="47">
        <v>78.319999999999993</v>
      </c>
      <c r="E424" s="47" t="s">
        <v>622</v>
      </c>
      <c r="F424" s="47" t="s">
        <v>2342</v>
      </c>
      <c r="G424" s="47" t="s">
        <v>2789</v>
      </c>
      <c r="H424" s="47" t="str">
        <f>Tabelle_Abfrage_von_MS_Access_Database[[#This Row],[LLNo]]&amp;Tabelle_Abfrage_von_MS_Access_Database[[#This Row],[LLName]]</f>
        <v>B 171     Tiroler Straße</v>
      </c>
    </row>
    <row r="425" spans="1:8" hidden="1" x14ac:dyDescent="0.2">
      <c r="A425" s="47">
        <v>1250</v>
      </c>
      <c r="B425" s="47" t="s">
        <v>2718</v>
      </c>
      <c r="C425" s="47" t="s">
        <v>561</v>
      </c>
      <c r="D425" s="47">
        <v>78.37</v>
      </c>
      <c r="E425" s="47" t="s">
        <v>623</v>
      </c>
      <c r="F425" s="47" t="s">
        <v>2342</v>
      </c>
      <c r="G425" s="47" t="s">
        <v>2790</v>
      </c>
      <c r="H425" s="47" t="str">
        <f>Tabelle_Abfrage_von_MS_Access_Database[[#This Row],[LLNo]]&amp;Tabelle_Abfrage_von_MS_Access_Database[[#This Row],[LLName]]</f>
        <v>B 171     Tiroler Straße</v>
      </c>
    </row>
    <row r="426" spans="1:8" hidden="1" x14ac:dyDescent="0.2">
      <c r="A426" s="47">
        <v>1251</v>
      </c>
      <c r="B426" s="47" t="s">
        <v>2718</v>
      </c>
      <c r="C426" s="47" t="s">
        <v>561</v>
      </c>
      <c r="D426" s="47">
        <v>78.42</v>
      </c>
      <c r="E426" s="47" t="s">
        <v>624</v>
      </c>
      <c r="F426" s="47" t="s">
        <v>2342</v>
      </c>
      <c r="G426" s="47" t="s">
        <v>2791</v>
      </c>
      <c r="H426" s="47" t="str">
        <f>Tabelle_Abfrage_von_MS_Access_Database[[#This Row],[LLNo]]&amp;Tabelle_Abfrage_von_MS_Access_Database[[#This Row],[LLName]]</f>
        <v>B 171     Tiroler Straße</v>
      </c>
    </row>
    <row r="427" spans="1:8" hidden="1" x14ac:dyDescent="0.2">
      <c r="A427" s="47">
        <v>1252</v>
      </c>
      <c r="B427" s="47" t="s">
        <v>2718</v>
      </c>
      <c r="C427" s="47" t="s">
        <v>561</v>
      </c>
      <c r="D427" s="47">
        <v>78.47</v>
      </c>
      <c r="E427" s="47" t="s">
        <v>625</v>
      </c>
      <c r="F427" s="47" t="s">
        <v>2342</v>
      </c>
      <c r="G427" s="47" t="s">
        <v>2792</v>
      </c>
      <c r="H427" s="47" t="str">
        <f>Tabelle_Abfrage_von_MS_Access_Database[[#This Row],[LLNo]]&amp;Tabelle_Abfrage_von_MS_Access_Database[[#This Row],[LLName]]</f>
        <v>B 171     Tiroler Straße</v>
      </c>
    </row>
    <row r="428" spans="1:8" hidden="1" x14ac:dyDescent="0.2">
      <c r="A428" s="47">
        <v>1254</v>
      </c>
      <c r="B428" s="47" t="s">
        <v>2718</v>
      </c>
      <c r="C428" s="47" t="s">
        <v>561</v>
      </c>
      <c r="D428" s="47">
        <v>80.132999999999996</v>
      </c>
      <c r="E428" s="47" t="s">
        <v>626</v>
      </c>
      <c r="F428" s="47" t="s">
        <v>2342</v>
      </c>
      <c r="G428" s="47" t="s">
        <v>2793</v>
      </c>
      <c r="H428" s="47" t="str">
        <f>Tabelle_Abfrage_von_MS_Access_Database[[#This Row],[LLNo]]&amp;Tabelle_Abfrage_von_MS_Access_Database[[#This Row],[LLName]]</f>
        <v>B 171     Tiroler Straße</v>
      </c>
    </row>
    <row r="429" spans="1:8" hidden="1" x14ac:dyDescent="0.2">
      <c r="A429" s="47">
        <v>1255</v>
      </c>
      <c r="B429" s="47" t="s">
        <v>2718</v>
      </c>
      <c r="C429" s="47" t="s">
        <v>561</v>
      </c>
      <c r="D429" s="47">
        <v>82.49</v>
      </c>
      <c r="E429" s="47" t="s">
        <v>627</v>
      </c>
      <c r="F429" s="47" t="s">
        <v>2342</v>
      </c>
      <c r="G429" s="47" t="s">
        <v>2794</v>
      </c>
      <c r="H429" s="47" t="str">
        <f>Tabelle_Abfrage_von_MS_Access_Database[[#This Row],[LLNo]]&amp;Tabelle_Abfrage_von_MS_Access_Database[[#This Row],[LLName]]</f>
        <v>B 171     Tiroler Straße</v>
      </c>
    </row>
    <row r="430" spans="1:8" hidden="1" x14ac:dyDescent="0.2">
      <c r="A430" s="47">
        <v>1256</v>
      </c>
      <c r="B430" s="47" t="s">
        <v>2718</v>
      </c>
      <c r="C430" s="47" t="s">
        <v>561</v>
      </c>
      <c r="D430" s="47">
        <v>83.289000000000001</v>
      </c>
      <c r="E430" s="47" t="s">
        <v>319</v>
      </c>
      <c r="F430" s="47" t="s">
        <v>2342</v>
      </c>
      <c r="G430" s="47" t="s">
        <v>2795</v>
      </c>
      <c r="H430" s="47" t="str">
        <f>Tabelle_Abfrage_von_MS_Access_Database[[#This Row],[LLNo]]&amp;Tabelle_Abfrage_von_MS_Access_Database[[#This Row],[LLName]]</f>
        <v>B 171     Tiroler Straße</v>
      </c>
    </row>
    <row r="431" spans="1:8" hidden="1" x14ac:dyDescent="0.2">
      <c r="A431" s="47">
        <v>1257</v>
      </c>
      <c r="B431" s="47" t="s">
        <v>2718</v>
      </c>
      <c r="C431" s="47" t="s">
        <v>561</v>
      </c>
      <c r="D431" s="47">
        <v>83.56</v>
      </c>
      <c r="E431" s="47" t="s">
        <v>285</v>
      </c>
      <c r="F431" s="47" t="s">
        <v>2342</v>
      </c>
      <c r="G431" s="47" t="s">
        <v>2796</v>
      </c>
      <c r="H431" s="47" t="str">
        <f>Tabelle_Abfrage_von_MS_Access_Database[[#This Row],[LLNo]]&amp;Tabelle_Abfrage_von_MS_Access_Database[[#This Row],[LLName]]</f>
        <v>B 171     Tiroler Straße</v>
      </c>
    </row>
    <row r="432" spans="1:8" hidden="1" x14ac:dyDescent="0.2">
      <c r="A432" s="47">
        <v>2808</v>
      </c>
      <c r="B432" s="47" t="s">
        <v>2718</v>
      </c>
      <c r="C432" s="47" t="s">
        <v>561</v>
      </c>
      <c r="D432" s="47">
        <v>85.83</v>
      </c>
      <c r="E432" s="47" t="s">
        <v>628</v>
      </c>
      <c r="F432" s="47" t="s">
        <v>2342</v>
      </c>
      <c r="G432" s="47" t="s">
        <v>2797</v>
      </c>
      <c r="H432" s="47" t="str">
        <f>Tabelle_Abfrage_von_MS_Access_Database[[#This Row],[LLNo]]&amp;Tabelle_Abfrage_von_MS_Access_Database[[#This Row],[LLName]]</f>
        <v>B 171     Tiroler Straße</v>
      </c>
    </row>
    <row r="433" spans="1:8" hidden="1" x14ac:dyDescent="0.2">
      <c r="A433" s="47">
        <v>1259</v>
      </c>
      <c r="B433" s="47" t="s">
        <v>2718</v>
      </c>
      <c r="C433" s="47" t="s">
        <v>561</v>
      </c>
      <c r="D433" s="47">
        <v>89.332999999999998</v>
      </c>
      <c r="E433" s="47" t="s">
        <v>629</v>
      </c>
      <c r="F433" s="47" t="s">
        <v>2342</v>
      </c>
      <c r="G433" s="47" t="s">
        <v>2798</v>
      </c>
      <c r="H433" s="47" t="str">
        <f>Tabelle_Abfrage_von_MS_Access_Database[[#This Row],[LLNo]]&amp;Tabelle_Abfrage_von_MS_Access_Database[[#This Row],[LLName]]</f>
        <v>B 171     Tiroler Straße</v>
      </c>
    </row>
    <row r="434" spans="1:8" hidden="1" x14ac:dyDescent="0.2">
      <c r="A434" s="47">
        <v>1260</v>
      </c>
      <c r="B434" s="47" t="s">
        <v>2718</v>
      </c>
      <c r="C434" s="47" t="s">
        <v>561</v>
      </c>
      <c r="D434" s="47">
        <v>90.037000000000006</v>
      </c>
      <c r="E434" s="47" t="s">
        <v>630</v>
      </c>
      <c r="F434" s="47" t="s">
        <v>2799</v>
      </c>
      <c r="G434" s="47" t="s">
        <v>2800</v>
      </c>
      <c r="H434" s="47" t="str">
        <f>Tabelle_Abfrage_von_MS_Access_Database[[#This Row],[LLNo]]&amp;Tabelle_Abfrage_von_MS_Access_Database[[#This Row],[LLName]]</f>
        <v>B 171     Tiroler Straße</v>
      </c>
    </row>
    <row r="435" spans="1:8" hidden="1" x14ac:dyDescent="0.2">
      <c r="A435" s="47">
        <v>1260</v>
      </c>
      <c r="B435" s="47" t="s">
        <v>2718</v>
      </c>
      <c r="C435" s="47" t="s">
        <v>561</v>
      </c>
      <c r="D435" s="47">
        <v>90.037000000000006</v>
      </c>
      <c r="E435" s="47" t="s">
        <v>630</v>
      </c>
      <c r="F435" s="47" t="s">
        <v>2801</v>
      </c>
      <c r="G435" s="47" t="s">
        <v>2802</v>
      </c>
      <c r="H435" s="47" t="str">
        <f>Tabelle_Abfrage_von_MS_Access_Database[[#This Row],[LLNo]]&amp;Tabelle_Abfrage_von_MS_Access_Database[[#This Row],[LLName]]</f>
        <v>B 171     Tiroler Straße</v>
      </c>
    </row>
    <row r="436" spans="1:8" hidden="1" x14ac:dyDescent="0.2">
      <c r="A436" s="47">
        <v>1261</v>
      </c>
      <c r="B436" s="47" t="s">
        <v>2718</v>
      </c>
      <c r="C436" s="47" t="s">
        <v>561</v>
      </c>
      <c r="D436" s="47">
        <v>94.322000000000003</v>
      </c>
      <c r="E436" s="47" t="s">
        <v>631</v>
      </c>
      <c r="F436" s="47" t="s">
        <v>2342</v>
      </c>
      <c r="G436" s="47" t="s">
        <v>2803</v>
      </c>
      <c r="H436" s="47" t="str">
        <f>Tabelle_Abfrage_von_MS_Access_Database[[#This Row],[LLNo]]&amp;Tabelle_Abfrage_von_MS_Access_Database[[#This Row],[LLName]]</f>
        <v>B 171     Tiroler Straße</v>
      </c>
    </row>
    <row r="437" spans="1:8" hidden="1" x14ac:dyDescent="0.2">
      <c r="A437" s="47">
        <v>1262</v>
      </c>
      <c r="B437" s="47" t="s">
        <v>2718</v>
      </c>
      <c r="C437" s="47" t="s">
        <v>561</v>
      </c>
      <c r="D437" s="47">
        <v>101.88</v>
      </c>
      <c r="E437" s="47" t="s">
        <v>632</v>
      </c>
      <c r="F437" s="47" t="s">
        <v>2342</v>
      </c>
      <c r="G437" s="47" t="s">
        <v>2804</v>
      </c>
      <c r="H437" s="47" t="str">
        <f>Tabelle_Abfrage_von_MS_Access_Database[[#This Row],[LLNo]]&amp;Tabelle_Abfrage_von_MS_Access_Database[[#This Row],[LLName]]</f>
        <v>B 171     Tiroler Straße</v>
      </c>
    </row>
    <row r="438" spans="1:8" hidden="1" x14ac:dyDescent="0.2">
      <c r="A438" s="47">
        <v>1263</v>
      </c>
      <c r="B438" s="47" t="s">
        <v>2718</v>
      </c>
      <c r="C438" s="47" t="s">
        <v>561</v>
      </c>
      <c r="D438" s="47">
        <v>104.575</v>
      </c>
      <c r="E438" s="47" t="s">
        <v>633</v>
      </c>
      <c r="F438" s="47" t="s">
        <v>2342</v>
      </c>
      <c r="G438" s="47" t="s">
        <v>2805</v>
      </c>
      <c r="H438" s="47" t="str">
        <f>Tabelle_Abfrage_von_MS_Access_Database[[#This Row],[LLNo]]&amp;Tabelle_Abfrage_von_MS_Access_Database[[#This Row],[LLName]]</f>
        <v>B 171     Tiroler Straße</v>
      </c>
    </row>
    <row r="439" spans="1:8" hidden="1" x14ac:dyDescent="0.2">
      <c r="A439" s="47">
        <v>2710</v>
      </c>
      <c r="B439" s="47" t="s">
        <v>2718</v>
      </c>
      <c r="C439" s="47" t="s">
        <v>561</v>
      </c>
      <c r="D439" s="47">
        <v>104.8</v>
      </c>
      <c r="E439" s="47" t="s">
        <v>634</v>
      </c>
      <c r="F439" s="47" t="s">
        <v>209</v>
      </c>
      <c r="G439" s="47" t="s">
        <v>2806</v>
      </c>
      <c r="H439" s="47" t="str">
        <f>Tabelle_Abfrage_von_MS_Access_Database[[#This Row],[LLNo]]&amp;Tabelle_Abfrage_von_MS_Access_Database[[#This Row],[LLName]]</f>
        <v>B 171     Tiroler Straße</v>
      </c>
    </row>
    <row r="440" spans="1:8" hidden="1" x14ac:dyDescent="0.2">
      <c r="A440" s="47">
        <v>1265</v>
      </c>
      <c r="B440" s="47" t="s">
        <v>2718</v>
      </c>
      <c r="C440" s="47" t="s">
        <v>561</v>
      </c>
      <c r="D440" s="47">
        <v>105.22799999999999</v>
      </c>
      <c r="E440" s="47" t="s">
        <v>635</v>
      </c>
      <c r="F440" s="47" t="s">
        <v>2342</v>
      </c>
      <c r="G440" s="47" t="s">
        <v>2807</v>
      </c>
      <c r="H440" s="47" t="str">
        <f>Tabelle_Abfrage_von_MS_Access_Database[[#This Row],[LLNo]]&amp;Tabelle_Abfrage_von_MS_Access_Database[[#This Row],[LLName]]</f>
        <v>B 171     Tiroler Straße</v>
      </c>
    </row>
    <row r="441" spans="1:8" hidden="1" x14ac:dyDescent="0.2">
      <c r="A441" s="47">
        <v>1266</v>
      </c>
      <c r="B441" s="47" t="s">
        <v>2718</v>
      </c>
      <c r="C441" s="47" t="s">
        <v>561</v>
      </c>
      <c r="D441" s="47">
        <v>105.904</v>
      </c>
      <c r="E441" s="47" t="s">
        <v>636</v>
      </c>
      <c r="F441" s="47" t="s">
        <v>2342</v>
      </c>
      <c r="G441" s="47" t="s">
        <v>2808</v>
      </c>
      <c r="H441" s="47" t="str">
        <f>Tabelle_Abfrage_von_MS_Access_Database[[#This Row],[LLNo]]&amp;Tabelle_Abfrage_von_MS_Access_Database[[#This Row],[LLName]]</f>
        <v>B 171     Tiroler Straße</v>
      </c>
    </row>
    <row r="442" spans="1:8" hidden="1" x14ac:dyDescent="0.2">
      <c r="A442" s="47">
        <v>1274</v>
      </c>
      <c r="B442" s="47" t="s">
        <v>2718</v>
      </c>
      <c r="C442" s="47" t="s">
        <v>561</v>
      </c>
      <c r="D442" s="47">
        <v>107.09</v>
      </c>
      <c r="E442" s="47" t="s">
        <v>637</v>
      </c>
      <c r="F442" s="47" t="s">
        <v>2342</v>
      </c>
      <c r="G442" s="47" t="s">
        <v>2809</v>
      </c>
      <c r="H442" s="47" t="str">
        <f>Tabelle_Abfrage_von_MS_Access_Database[[#This Row],[LLNo]]&amp;Tabelle_Abfrage_von_MS_Access_Database[[#This Row],[LLName]]</f>
        <v>B 171     Tiroler Straße</v>
      </c>
    </row>
    <row r="443" spans="1:8" hidden="1" x14ac:dyDescent="0.2">
      <c r="A443" s="47">
        <v>1275</v>
      </c>
      <c r="B443" s="47" t="s">
        <v>2718</v>
      </c>
      <c r="C443" s="47" t="s">
        <v>561</v>
      </c>
      <c r="D443" s="47">
        <v>108.44</v>
      </c>
      <c r="E443" s="47" t="s">
        <v>638</v>
      </c>
      <c r="F443" s="47" t="s">
        <v>2342</v>
      </c>
      <c r="G443" s="47" t="s">
        <v>2810</v>
      </c>
      <c r="H443" s="47" t="str">
        <f>Tabelle_Abfrage_von_MS_Access_Database[[#This Row],[LLNo]]&amp;Tabelle_Abfrage_von_MS_Access_Database[[#This Row],[LLName]]</f>
        <v>B 171     Tiroler Straße</v>
      </c>
    </row>
    <row r="444" spans="1:8" hidden="1" x14ac:dyDescent="0.2">
      <c r="A444" s="47">
        <v>1276</v>
      </c>
      <c r="B444" s="47" t="s">
        <v>2718</v>
      </c>
      <c r="C444" s="47" t="s">
        <v>561</v>
      </c>
      <c r="D444" s="47">
        <v>108.61799999999999</v>
      </c>
      <c r="E444" s="47" t="s">
        <v>639</v>
      </c>
      <c r="F444" s="47" t="s">
        <v>2342</v>
      </c>
      <c r="G444" s="47" t="s">
        <v>2811</v>
      </c>
      <c r="H444" s="47" t="str">
        <f>Tabelle_Abfrage_von_MS_Access_Database[[#This Row],[LLNo]]&amp;Tabelle_Abfrage_von_MS_Access_Database[[#This Row],[LLName]]</f>
        <v>B 171     Tiroler Straße</v>
      </c>
    </row>
    <row r="445" spans="1:8" hidden="1" x14ac:dyDescent="0.2">
      <c r="A445" s="47">
        <v>1277</v>
      </c>
      <c r="B445" s="47" t="s">
        <v>2718</v>
      </c>
      <c r="C445" s="47" t="s">
        <v>561</v>
      </c>
      <c r="D445" s="47">
        <v>113.08</v>
      </c>
      <c r="E445" s="47" t="s">
        <v>640</v>
      </c>
      <c r="F445" s="47" t="s">
        <v>2342</v>
      </c>
      <c r="G445" s="47" t="s">
        <v>2812</v>
      </c>
      <c r="H445" s="47" t="str">
        <f>Tabelle_Abfrage_von_MS_Access_Database[[#This Row],[LLNo]]&amp;Tabelle_Abfrage_von_MS_Access_Database[[#This Row],[LLName]]</f>
        <v>B 171     Tiroler Straße</v>
      </c>
    </row>
    <row r="446" spans="1:8" hidden="1" x14ac:dyDescent="0.2">
      <c r="A446" s="47">
        <v>1278</v>
      </c>
      <c r="B446" s="47" t="s">
        <v>2718</v>
      </c>
      <c r="C446" s="47" t="s">
        <v>561</v>
      </c>
      <c r="D446" s="47">
        <v>113.48</v>
      </c>
      <c r="E446" s="47" t="s">
        <v>641</v>
      </c>
      <c r="F446" s="47" t="s">
        <v>2342</v>
      </c>
      <c r="G446" s="47" t="s">
        <v>2813</v>
      </c>
      <c r="H446" s="47" t="str">
        <f>Tabelle_Abfrage_von_MS_Access_Database[[#This Row],[LLNo]]&amp;Tabelle_Abfrage_von_MS_Access_Database[[#This Row],[LLName]]</f>
        <v>B 171     Tiroler Straße</v>
      </c>
    </row>
    <row r="447" spans="1:8" hidden="1" x14ac:dyDescent="0.2">
      <c r="A447" s="47">
        <v>1280</v>
      </c>
      <c r="B447" s="47" t="s">
        <v>2718</v>
      </c>
      <c r="C447" s="47" t="s">
        <v>561</v>
      </c>
      <c r="D447" s="47">
        <v>113.995</v>
      </c>
      <c r="E447" s="47" t="s">
        <v>642</v>
      </c>
      <c r="F447" s="47" t="s">
        <v>2342</v>
      </c>
      <c r="G447" s="47" t="s">
        <v>2814</v>
      </c>
      <c r="H447" s="47" t="str">
        <f>Tabelle_Abfrage_von_MS_Access_Database[[#This Row],[LLNo]]&amp;Tabelle_Abfrage_von_MS_Access_Database[[#This Row],[LLName]]</f>
        <v>B 171     Tiroler Straße</v>
      </c>
    </row>
    <row r="448" spans="1:8" hidden="1" x14ac:dyDescent="0.2">
      <c r="A448" s="47">
        <v>1281</v>
      </c>
      <c r="B448" s="47" t="s">
        <v>2718</v>
      </c>
      <c r="C448" s="47" t="s">
        <v>561</v>
      </c>
      <c r="D448" s="47">
        <v>114.01</v>
      </c>
      <c r="E448" s="47" t="s">
        <v>643</v>
      </c>
      <c r="F448" s="47" t="s">
        <v>2342</v>
      </c>
      <c r="G448" s="47" t="s">
        <v>2815</v>
      </c>
      <c r="H448" s="47" t="str">
        <f>Tabelle_Abfrage_von_MS_Access_Database[[#This Row],[LLNo]]&amp;Tabelle_Abfrage_von_MS_Access_Database[[#This Row],[LLName]]</f>
        <v>B 171     Tiroler Straße</v>
      </c>
    </row>
    <row r="449" spans="1:8" hidden="1" x14ac:dyDescent="0.2">
      <c r="A449" s="47">
        <v>1283</v>
      </c>
      <c r="B449" s="47" t="s">
        <v>2718</v>
      </c>
      <c r="C449" s="47" t="s">
        <v>561</v>
      </c>
      <c r="D449" s="47">
        <v>124.306</v>
      </c>
      <c r="E449" s="47" t="s">
        <v>644</v>
      </c>
      <c r="F449" s="47" t="s">
        <v>2342</v>
      </c>
      <c r="G449" s="47" t="s">
        <v>2816</v>
      </c>
      <c r="H449" s="47" t="str">
        <f>Tabelle_Abfrage_von_MS_Access_Database[[#This Row],[LLNo]]&amp;Tabelle_Abfrage_von_MS_Access_Database[[#This Row],[LLName]]</f>
        <v>B 171     Tiroler Straße</v>
      </c>
    </row>
    <row r="450" spans="1:8" hidden="1" x14ac:dyDescent="0.2">
      <c r="A450" s="47">
        <v>1284</v>
      </c>
      <c r="B450" s="47" t="s">
        <v>2718</v>
      </c>
      <c r="C450" s="47" t="s">
        <v>561</v>
      </c>
      <c r="D450" s="47">
        <v>126.572</v>
      </c>
      <c r="E450" s="47" t="s">
        <v>645</v>
      </c>
      <c r="F450" s="47" t="s">
        <v>2342</v>
      </c>
      <c r="G450" s="47" t="s">
        <v>2817</v>
      </c>
      <c r="H450" s="47" t="str">
        <f>Tabelle_Abfrage_von_MS_Access_Database[[#This Row],[LLNo]]&amp;Tabelle_Abfrage_von_MS_Access_Database[[#This Row],[LLName]]</f>
        <v>B 171     Tiroler Straße</v>
      </c>
    </row>
    <row r="451" spans="1:8" hidden="1" x14ac:dyDescent="0.2">
      <c r="A451" s="47">
        <v>1285</v>
      </c>
      <c r="B451" s="47" t="s">
        <v>2718</v>
      </c>
      <c r="C451" s="47" t="s">
        <v>561</v>
      </c>
      <c r="D451" s="47">
        <v>126.694</v>
      </c>
      <c r="E451" s="47" t="s">
        <v>646</v>
      </c>
      <c r="F451" s="47" t="s">
        <v>2342</v>
      </c>
      <c r="G451" s="47" t="s">
        <v>2818</v>
      </c>
      <c r="H451" s="47" t="str">
        <f>Tabelle_Abfrage_von_MS_Access_Database[[#This Row],[LLNo]]&amp;Tabelle_Abfrage_von_MS_Access_Database[[#This Row],[LLName]]</f>
        <v>B 171     Tiroler Straße</v>
      </c>
    </row>
    <row r="452" spans="1:8" hidden="1" x14ac:dyDescent="0.2">
      <c r="A452" s="47">
        <v>1286</v>
      </c>
      <c r="B452" s="47" t="s">
        <v>2718</v>
      </c>
      <c r="C452" s="47" t="s">
        <v>561</v>
      </c>
      <c r="D452" s="47">
        <v>127.25</v>
      </c>
      <c r="E452" s="47" t="s">
        <v>647</v>
      </c>
      <c r="F452" s="47" t="s">
        <v>2342</v>
      </c>
      <c r="G452" s="47" t="s">
        <v>2819</v>
      </c>
      <c r="H452" s="47" t="str">
        <f>Tabelle_Abfrage_von_MS_Access_Database[[#This Row],[LLNo]]&amp;Tabelle_Abfrage_von_MS_Access_Database[[#This Row],[LLName]]</f>
        <v>B 171     Tiroler Straße</v>
      </c>
    </row>
    <row r="453" spans="1:8" hidden="1" x14ac:dyDescent="0.2">
      <c r="A453" s="47">
        <v>1287</v>
      </c>
      <c r="B453" s="47" t="s">
        <v>2718</v>
      </c>
      <c r="C453" s="47" t="s">
        <v>561</v>
      </c>
      <c r="D453" s="47">
        <v>128.41</v>
      </c>
      <c r="E453" s="47" t="s">
        <v>648</v>
      </c>
      <c r="F453" s="47" t="s">
        <v>2342</v>
      </c>
      <c r="G453" s="47" t="s">
        <v>2820</v>
      </c>
      <c r="H453" s="47" t="str">
        <f>Tabelle_Abfrage_von_MS_Access_Database[[#This Row],[LLNo]]&amp;Tabelle_Abfrage_von_MS_Access_Database[[#This Row],[LLName]]</f>
        <v>B 171     Tiroler Straße</v>
      </c>
    </row>
    <row r="454" spans="1:8" hidden="1" x14ac:dyDescent="0.2">
      <c r="A454" s="47">
        <v>1288</v>
      </c>
      <c r="B454" s="47" t="s">
        <v>2718</v>
      </c>
      <c r="C454" s="47" t="s">
        <v>561</v>
      </c>
      <c r="D454" s="47">
        <v>129.13499999999999</v>
      </c>
      <c r="E454" s="47" t="s">
        <v>567</v>
      </c>
      <c r="F454" s="47" t="s">
        <v>2342</v>
      </c>
      <c r="G454" s="47" t="s">
        <v>2821</v>
      </c>
      <c r="H454" s="47" t="str">
        <f>Tabelle_Abfrage_von_MS_Access_Database[[#This Row],[LLNo]]&amp;Tabelle_Abfrage_von_MS_Access_Database[[#This Row],[LLName]]</f>
        <v>B 171     Tiroler Straße</v>
      </c>
    </row>
    <row r="455" spans="1:8" hidden="1" x14ac:dyDescent="0.2">
      <c r="A455" s="47">
        <v>1289</v>
      </c>
      <c r="B455" s="47" t="s">
        <v>2718</v>
      </c>
      <c r="C455" s="47" t="s">
        <v>561</v>
      </c>
      <c r="D455" s="47">
        <v>130.12200000000001</v>
      </c>
      <c r="E455" s="47" t="s">
        <v>649</v>
      </c>
      <c r="F455" s="47" t="s">
        <v>2342</v>
      </c>
      <c r="G455" s="47" t="s">
        <v>2822</v>
      </c>
      <c r="H455" s="47" t="str">
        <f>Tabelle_Abfrage_von_MS_Access_Database[[#This Row],[LLNo]]&amp;Tabelle_Abfrage_von_MS_Access_Database[[#This Row],[LLName]]</f>
        <v>B 171     Tiroler Straße</v>
      </c>
    </row>
    <row r="456" spans="1:8" hidden="1" x14ac:dyDescent="0.2">
      <c r="A456" s="47">
        <v>1290</v>
      </c>
      <c r="B456" s="47" t="s">
        <v>2718</v>
      </c>
      <c r="C456" s="47" t="s">
        <v>561</v>
      </c>
      <c r="D456" s="47">
        <v>130.91999999999999</v>
      </c>
      <c r="E456" s="47" t="s">
        <v>650</v>
      </c>
      <c r="F456" s="47" t="s">
        <v>2342</v>
      </c>
      <c r="G456" s="47" t="s">
        <v>2823</v>
      </c>
      <c r="H456" s="47" t="str">
        <f>Tabelle_Abfrage_von_MS_Access_Database[[#This Row],[LLNo]]&amp;Tabelle_Abfrage_von_MS_Access_Database[[#This Row],[LLName]]</f>
        <v>B 171     Tiroler Straße</v>
      </c>
    </row>
    <row r="457" spans="1:8" hidden="1" x14ac:dyDescent="0.2">
      <c r="A457" s="47">
        <v>1291</v>
      </c>
      <c r="B457" s="47" t="s">
        <v>2718</v>
      </c>
      <c r="C457" s="47" t="s">
        <v>561</v>
      </c>
      <c r="D457" s="47">
        <v>131.22999999999999</v>
      </c>
      <c r="E457" s="47" t="s">
        <v>651</v>
      </c>
      <c r="F457" s="47" t="s">
        <v>2342</v>
      </c>
      <c r="G457" s="47" t="s">
        <v>2824</v>
      </c>
      <c r="H457" s="47" t="str">
        <f>Tabelle_Abfrage_von_MS_Access_Database[[#This Row],[LLNo]]&amp;Tabelle_Abfrage_von_MS_Access_Database[[#This Row],[LLName]]</f>
        <v>B 171     Tiroler Straße</v>
      </c>
    </row>
    <row r="458" spans="1:8" hidden="1" x14ac:dyDescent="0.2">
      <c r="A458" s="47">
        <v>1292</v>
      </c>
      <c r="B458" s="47" t="s">
        <v>2718</v>
      </c>
      <c r="C458" s="47" t="s">
        <v>561</v>
      </c>
      <c r="D458" s="47">
        <v>131.36000000000001</v>
      </c>
      <c r="E458" s="47" t="s">
        <v>652</v>
      </c>
      <c r="F458" s="47" t="s">
        <v>2342</v>
      </c>
      <c r="G458" s="47" t="s">
        <v>2825</v>
      </c>
      <c r="H458" s="47" t="str">
        <f>Tabelle_Abfrage_von_MS_Access_Database[[#This Row],[LLNo]]&amp;Tabelle_Abfrage_von_MS_Access_Database[[#This Row],[LLName]]</f>
        <v>B 171     Tiroler Straße</v>
      </c>
    </row>
    <row r="459" spans="1:8" hidden="1" x14ac:dyDescent="0.2">
      <c r="A459" s="47">
        <v>1293</v>
      </c>
      <c r="B459" s="47" t="s">
        <v>2718</v>
      </c>
      <c r="C459" s="47" t="s">
        <v>561</v>
      </c>
      <c r="D459" s="47">
        <v>131.53</v>
      </c>
      <c r="E459" s="47" t="s">
        <v>653</v>
      </c>
      <c r="F459" s="47" t="s">
        <v>2342</v>
      </c>
      <c r="G459" s="47" t="s">
        <v>2826</v>
      </c>
      <c r="H459" s="47" t="str">
        <f>Tabelle_Abfrage_von_MS_Access_Database[[#This Row],[LLNo]]&amp;Tabelle_Abfrage_von_MS_Access_Database[[#This Row],[LLName]]</f>
        <v>B 171     Tiroler Straße</v>
      </c>
    </row>
    <row r="460" spans="1:8" hidden="1" x14ac:dyDescent="0.2">
      <c r="A460" s="47">
        <v>1294</v>
      </c>
      <c r="B460" s="47" t="s">
        <v>2718</v>
      </c>
      <c r="C460" s="47" t="s">
        <v>561</v>
      </c>
      <c r="D460" s="47">
        <v>131.55000000000001</v>
      </c>
      <c r="E460" s="47" t="s">
        <v>654</v>
      </c>
      <c r="F460" s="47" t="s">
        <v>2342</v>
      </c>
      <c r="G460" s="47" t="s">
        <v>2827</v>
      </c>
      <c r="H460" s="47" t="str">
        <f>Tabelle_Abfrage_von_MS_Access_Database[[#This Row],[LLNo]]&amp;Tabelle_Abfrage_von_MS_Access_Database[[#This Row],[LLName]]</f>
        <v>B 171     Tiroler Straße</v>
      </c>
    </row>
    <row r="461" spans="1:8" hidden="1" x14ac:dyDescent="0.2">
      <c r="A461" s="47">
        <v>1295</v>
      </c>
      <c r="B461" s="47" t="s">
        <v>2718</v>
      </c>
      <c r="C461" s="47" t="s">
        <v>561</v>
      </c>
      <c r="D461" s="47">
        <v>131.631</v>
      </c>
      <c r="E461" s="47" t="s">
        <v>655</v>
      </c>
      <c r="F461" s="47" t="s">
        <v>2342</v>
      </c>
      <c r="G461" s="47" t="s">
        <v>2828</v>
      </c>
      <c r="H461" s="47" t="str">
        <f>Tabelle_Abfrage_von_MS_Access_Database[[#This Row],[LLNo]]&amp;Tabelle_Abfrage_von_MS_Access_Database[[#This Row],[LLName]]</f>
        <v>B 171     Tiroler Straße</v>
      </c>
    </row>
    <row r="462" spans="1:8" hidden="1" x14ac:dyDescent="0.2">
      <c r="A462" s="47">
        <v>1295</v>
      </c>
      <c r="B462" s="47" t="s">
        <v>2718</v>
      </c>
      <c r="C462" s="47" t="s">
        <v>561</v>
      </c>
      <c r="D462" s="47">
        <v>131.631</v>
      </c>
      <c r="E462" s="47" t="s">
        <v>655</v>
      </c>
      <c r="F462" s="47" t="s">
        <v>2342</v>
      </c>
      <c r="G462" s="47" t="s">
        <v>2829</v>
      </c>
      <c r="H462" s="47" t="str">
        <f>Tabelle_Abfrage_von_MS_Access_Database[[#This Row],[LLNo]]&amp;Tabelle_Abfrage_von_MS_Access_Database[[#This Row],[LLName]]</f>
        <v>B 171     Tiroler Straße</v>
      </c>
    </row>
    <row r="463" spans="1:8" hidden="1" x14ac:dyDescent="0.2">
      <c r="A463" s="47">
        <v>1296</v>
      </c>
      <c r="B463" s="47" t="s">
        <v>2718</v>
      </c>
      <c r="C463" s="47" t="s">
        <v>561</v>
      </c>
      <c r="D463" s="47">
        <v>131.72</v>
      </c>
      <c r="E463" s="47" t="s">
        <v>656</v>
      </c>
      <c r="F463" s="47" t="s">
        <v>2342</v>
      </c>
      <c r="G463" s="47" t="s">
        <v>2830</v>
      </c>
      <c r="H463" s="47" t="str">
        <f>Tabelle_Abfrage_von_MS_Access_Database[[#This Row],[LLNo]]&amp;Tabelle_Abfrage_von_MS_Access_Database[[#This Row],[LLName]]</f>
        <v>B 171     Tiroler Straße</v>
      </c>
    </row>
    <row r="464" spans="1:8" hidden="1" x14ac:dyDescent="0.2">
      <c r="A464" s="47">
        <v>1299</v>
      </c>
      <c r="B464" s="47" t="s">
        <v>2718</v>
      </c>
      <c r="C464" s="47" t="s">
        <v>561</v>
      </c>
      <c r="D464" s="47">
        <v>132.85499999999999</v>
      </c>
      <c r="E464" s="47" t="s">
        <v>657</v>
      </c>
      <c r="F464" s="47" t="s">
        <v>2342</v>
      </c>
      <c r="G464" s="47" t="s">
        <v>2831</v>
      </c>
      <c r="H464" s="47" t="str">
        <f>Tabelle_Abfrage_von_MS_Access_Database[[#This Row],[LLNo]]&amp;Tabelle_Abfrage_von_MS_Access_Database[[#This Row],[LLName]]</f>
        <v>B 171     Tiroler Straße</v>
      </c>
    </row>
    <row r="465" spans="1:8" hidden="1" x14ac:dyDescent="0.2">
      <c r="A465" s="47">
        <v>1300</v>
      </c>
      <c r="B465" s="47" t="s">
        <v>2718</v>
      </c>
      <c r="C465" s="47" t="s">
        <v>561</v>
      </c>
      <c r="D465" s="47">
        <v>132.89400000000001</v>
      </c>
      <c r="E465" s="47" t="s">
        <v>658</v>
      </c>
      <c r="F465" s="47" t="s">
        <v>2342</v>
      </c>
      <c r="G465" s="47" t="s">
        <v>2832</v>
      </c>
      <c r="H465" s="47" t="str">
        <f>Tabelle_Abfrage_von_MS_Access_Database[[#This Row],[LLNo]]&amp;Tabelle_Abfrage_von_MS_Access_Database[[#This Row],[LLName]]</f>
        <v>B 171     Tiroler Straße</v>
      </c>
    </row>
    <row r="466" spans="1:8" hidden="1" x14ac:dyDescent="0.2">
      <c r="A466" s="47">
        <v>2451</v>
      </c>
      <c r="B466" s="47" t="s">
        <v>2718</v>
      </c>
      <c r="C466" s="47" t="s">
        <v>561</v>
      </c>
      <c r="D466" s="47">
        <v>132.923</v>
      </c>
      <c r="E466" s="47" t="s">
        <v>659</v>
      </c>
      <c r="F466" s="47" t="s">
        <v>2342</v>
      </c>
      <c r="G466" s="47" t="s">
        <v>2833</v>
      </c>
      <c r="H466" s="47" t="str">
        <f>Tabelle_Abfrage_von_MS_Access_Database[[#This Row],[LLNo]]&amp;Tabelle_Abfrage_von_MS_Access_Database[[#This Row],[LLName]]</f>
        <v>B 171     Tiroler Straße</v>
      </c>
    </row>
    <row r="467" spans="1:8" hidden="1" x14ac:dyDescent="0.2">
      <c r="A467" s="47">
        <v>2452</v>
      </c>
      <c r="B467" s="47" t="s">
        <v>2718</v>
      </c>
      <c r="C467" s="47" t="s">
        <v>561</v>
      </c>
      <c r="D467" s="47">
        <v>132.93600000000001</v>
      </c>
      <c r="E467" s="47" t="s">
        <v>660</v>
      </c>
      <c r="F467" s="47" t="s">
        <v>2342</v>
      </c>
      <c r="G467" s="47" t="s">
        <v>2834</v>
      </c>
      <c r="H467" s="47" t="str">
        <f>Tabelle_Abfrage_von_MS_Access_Database[[#This Row],[LLNo]]&amp;Tabelle_Abfrage_von_MS_Access_Database[[#This Row],[LLName]]</f>
        <v>B 171     Tiroler Straße</v>
      </c>
    </row>
    <row r="468" spans="1:8" hidden="1" x14ac:dyDescent="0.2">
      <c r="A468" s="47">
        <v>1303</v>
      </c>
      <c r="B468" s="47" t="s">
        <v>2718</v>
      </c>
      <c r="C468" s="47" t="s">
        <v>561</v>
      </c>
      <c r="D468" s="47">
        <v>133.79499999999999</v>
      </c>
      <c r="E468" s="47" t="s">
        <v>661</v>
      </c>
      <c r="F468" s="47" t="s">
        <v>2342</v>
      </c>
      <c r="G468" s="47" t="s">
        <v>2835</v>
      </c>
      <c r="H468" s="47" t="str">
        <f>Tabelle_Abfrage_von_MS_Access_Database[[#This Row],[LLNo]]&amp;Tabelle_Abfrage_von_MS_Access_Database[[#This Row],[LLName]]</f>
        <v>B 171     Tiroler Straße</v>
      </c>
    </row>
    <row r="469" spans="1:8" hidden="1" x14ac:dyDescent="0.2">
      <c r="A469" s="47">
        <v>1304</v>
      </c>
      <c r="B469" s="47" t="s">
        <v>2718</v>
      </c>
      <c r="C469" s="47" t="s">
        <v>561</v>
      </c>
      <c r="D469" s="47">
        <v>134.071</v>
      </c>
      <c r="E469" s="47" t="s">
        <v>662</v>
      </c>
      <c r="F469" s="47" t="s">
        <v>2342</v>
      </c>
      <c r="G469" s="47" t="s">
        <v>2836</v>
      </c>
      <c r="H469" s="47" t="str">
        <f>Tabelle_Abfrage_von_MS_Access_Database[[#This Row],[LLNo]]&amp;Tabelle_Abfrage_von_MS_Access_Database[[#This Row],[LLName]]</f>
        <v>B 171     Tiroler Straße</v>
      </c>
    </row>
    <row r="470" spans="1:8" hidden="1" x14ac:dyDescent="0.2">
      <c r="A470" s="47">
        <v>1305</v>
      </c>
      <c r="B470" s="47" t="s">
        <v>2718</v>
      </c>
      <c r="C470" s="47" t="s">
        <v>561</v>
      </c>
      <c r="D470" s="47">
        <v>134.32</v>
      </c>
      <c r="E470" s="47" t="s">
        <v>663</v>
      </c>
      <c r="F470" s="47" t="s">
        <v>2342</v>
      </c>
      <c r="G470" s="47" t="s">
        <v>2837</v>
      </c>
      <c r="H470" s="47" t="str">
        <f>Tabelle_Abfrage_von_MS_Access_Database[[#This Row],[LLNo]]&amp;Tabelle_Abfrage_von_MS_Access_Database[[#This Row],[LLName]]</f>
        <v>B 171     Tiroler Straße</v>
      </c>
    </row>
    <row r="471" spans="1:8" hidden="1" x14ac:dyDescent="0.2">
      <c r="A471" s="47">
        <v>1310</v>
      </c>
      <c r="B471" s="47" t="s">
        <v>2718</v>
      </c>
      <c r="C471" s="47" t="s">
        <v>561</v>
      </c>
      <c r="D471" s="47">
        <v>135.24</v>
      </c>
      <c r="E471" s="47" t="s">
        <v>214</v>
      </c>
      <c r="F471" s="47" t="s">
        <v>2342</v>
      </c>
      <c r="G471" s="47" t="s">
        <v>2838</v>
      </c>
      <c r="H471" s="47" t="str">
        <f>Tabelle_Abfrage_von_MS_Access_Database[[#This Row],[LLNo]]&amp;Tabelle_Abfrage_von_MS_Access_Database[[#This Row],[LLName]]</f>
        <v>B 171     Tiroler Straße</v>
      </c>
    </row>
    <row r="472" spans="1:8" hidden="1" x14ac:dyDescent="0.2">
      <c r="A472" s="47">
        <v>1306</v>
      </c>
      <c r="B472" s="47" t="s">
        <v>2718</v>
      </c>
      <c r="C472" s="47" t="s">
        <v>561</v>
      </c>
      <c r="D472" s="47">
        <v>137.24</v>
      </c>
      <c r="E472" s="47" t="s">
        <v>664</v>
      </c>
      <c r="F472" s="47" t="s">
        <v>2342</v>
      </c>
      <c r="G472" s="47" t="s">
        <v>2839</v>
      </c>
      <c r="H472" s="47" t="str">
        <f>Tabelle_Abfrage_von_MS_Access_Database[[#This Row],[LLNo]]&amp;Tabelle_Abfrage_von_MS_Access_Database[[#This Row],[LLName]]</f>
        <v>B 171     Tiroler Straße</v>
      </c>
    </row>
    <row r="473" spans="1:8" hidden="1" x14ac:dyDescent="0.2">
      <c r="A473" s="47">
        <v>1307</v>
      </c>
      <c r="B473" s="47" t="s">
        <v>2718</v>
      </c>
      <c r="C473" s="47" t="s">
        <v>561</v>
      </c>
      <c r="D473" s="47">
        <v>137.66</v>
      </c>
      <c r="E473" s="47" t="s">
        <v>665</v>
      </c>
      <c r="F473" s="47" t="s">
        <v>2342</v>
      </c>
      <c r="G473" s="47" t="s">
        <v>2840</v>
      </c>
      <c r="H473" s="47" t="str">
        <f>Tabelle_Abfrage_von_MS_Access_Database[[#This Row],[LLNo]]&amp;Tabelle_Abfrage_von_MS_Access_Database[[#This Row],[LLName]]</f>
        <v>B 171     Tiroler Straße</v>
      </c>
    </row>
    <row r="474" spans="1:8" hidden="1" x14ac:dyDescent="0.2">
      <c r="A474" s="47">
        <v>1308</v>
      </c>
      <c r="B474" s="47" t="s">
        <v>2718</v>
      </c>
      <c r="C474" s="47" t="s">
        <v>561</v>
      </c>
      <c r="D474" s="47">
        <v>140.732</v>
      </c>
      <c r="E474" s="47" t="s">
        <v>666</v>
      </c>
      <c r="F474" s="47" t="s">
        <v>2342</v>
      </c>
      <c r="G474" s="47" t="s">
        <v>2841</v>
      </c>
      <c r="H474" s="47" t="str">
        <f>Tabelle_Abfrage_von_MS_Access_Database[[#This Row],[LLNo]]&amp;Tabelle_Abfrage_von_MS_Access_Database[[#This Row],[LLName]]</f>
        <v>B 171     Tiroler Straße</v>
      </c>
    </row>
    <row r="475" spans="1:8" hidden="1" x14ac:dyDescent="0.2">
      <c r="A475" s="47">
        <v>1309</v>
      </c>
      <c r="B475" s="47" t="s">
        <v>2718</v>
      </c>
      <c r="C475" s="47" t="s">
        <v>561</v>
      </c>
      <c r="D475" s="47">
        <v>140.839</v>
      </c>
      <c r="E475" s="47" t="s">
        <v>667</v>
      </c>
      <c r="F475" s="47" t="s">
        <v>2342</v>
      </c>
      <c r="G475" s="47" t="s">
        <v>2842</v>
      </c>
      <c r="H475" s="47" t="str">
        <f>Tabelle_Abfrage_von_MS_Access_Database[[#This Row],[LLNo]]&amp;Tabelle_Abfrage_von_MS_Access_Database[[#This Row],[LLName]]</f>
        <v>B 171     Tiroler Straße</v>
      </c>
    </row>
    <row r="476" spans="1:8" hidden="1" x14ac:dyDescent="0.2">
      <c r="A476" s="47">
        <v>2392</v>
      </c>
      <c r="B476" s="47" t="s">
        <v>2718</v>
      </c>
      <c r="C476" s="47" t="s">
        <v>561</v>
      </c>
      <c r="D476" s="47">
        <v>143.23500000000001</v>
      </c>
      <c r="E476" s="47" t="s">
        <v>668</v>
      </c>
      <c r="F476" s="47" t="s">
        <v>2342</v>
      </c>
      <c r="G476" s="47" t="s">
        <v>2843</v>
      </c>
      <c r="H476" s="47" t="str">
        <f>Tabelle_Abfrage_von_MS_Access_Database[[#This Row],[LLNo]]&amp;Tabelle_Abfrage_von_MS_Access_Database[[#This Row],[LLName]]</f>
        <v>B 171     Tiroler Straße</v>
      </c>
    </row>
    <row r="477" spans="1:8" hidden="1" x14ac:dyDescent="0.2">
      <c r="A477" s="47">
        <v>1311</v>
      </c>
      <c r="B477" s="47" t="s">
        <v>2718</v>
      </c>
      <c r="C477" s="47" t="s">
        <v>561</v>
      </c>
      <c r="D477" s="47">
        <v>143.33799999999999</v>
      </c>
      <c r="E477" s="47" t="s">
        <v>669</v>
      </c>
      <c r="F477" s="47" t="s">
        <v>2342</v>
      </c>
      <c r="G477" s="47" t="s">
        <v>2844</v>
      </c>
      <c r="H477" s="47" t="str">
        <f>Tabelle_Abfrage_von_MS_Access_Database[[#This Row],[LLNo]]&amp;Tabelle_Abfrage_von_MS_Access_Database[[#This Row],[LLName]]</f>
        <v>B 171     Tiroler Straße</v>
      </c>
    </row>
    <row r="478" spans="1:8" hidden="1" x14ac:dyDescent="0.2">
      <c r="A478" s="47">
        <v>1313</v>
      </c>
      <c r="B478" s="47" t="s">
        <v>2718</v>
      </c>
      <c r="C478" s="47" t="s">
        <v>561</v>
      </c>
      <c r="D478" s="47">
        <v>143.86099999999999</v>
      </c>
      <c r="E478" s="47" t="s">
        <v>670</v>
      </c>
      <c r="F478" s="47" t="s">
        <v>2342</v>
      </c>
      <c r="G478" s="47" t="s">
        <v>2845</v>
      </c>
      <c r="H478" s="47" t="str">
        <f>Tabelle_Abfrage_von_MS_Access_Database[[#This Row],[LLNo]]&amp;Tabelle_Abfrage_von_MS_Access_Database[[#This Row],[LLName]]</f>
        <v>B 171     Tiroler Straße</v>
      </c>
    </row>
    <row r="479" spans="1:8" hidden="1" x14ac:dyDescent="0.2">
      <c r="A479" s="47">
        <v>1314</v>
      </c>
      <c r="B479" s="47" t="s">
        <v>2718</v>
      </c>
      <c r="C479" s="47" t="s">
        <v>561</v>
      </c>
      <c r="D479" s="47">
        <v>143.91399999999999</v>
      </c>
      <c r="E479" s="47" t="s">
        <v>671</v>
      </c>
      <c r="F479" s="47" t="s">
        <v>2342</v>
      </c>
      <c r="G479" s="47" t="s">
        <v>2846</v>
      </c>
      <c r="H479" s="47" t="str">
        <f>Tabelle_Abfrage_von_MS_Access_Database[[#This Row],[LLNo]]&amp;Tabelle_Abfrage_von_MS_Access_Database[[#This Row],[LLName]]</f>
        <v>B 171     Tiroler Straße</v>
      </c>
    </row>
    <row r="480" spans="1:8" hidden="1" x14ac:dyDescent="0.2">
      <c r="A480" s="47">
        <v>2598</v>
      </c>
      <c r="B480" s="47" t="s">
        <v>2718</v>
      </c>
      <c r="C480" s="47" t="s">
        <v>561</v>
      </c>
      <c r="D480" s="47">
        <v>144.69499999999999</v>
      </c>
      <c r="E480" s="47" t="s">
        <v>672</v>
      </c>
      <c r="F480" s="47" t="s">
        <v>2847</v>
      </c>
      <c r="G480" s="47" t="s">
        <v>2848</v>
      </c>
      <c r="H480" s="47" t="str">
        <f>Tabelle_Abfrage_von_MS_Access_Database[[#This Row],[LLNo]]&amp;Tabelle_Abfrage_von_MS_Access_Database[[#This Row],[LLName]]</f>
        <v>B 171     Tiroler Straße</v>
      </c>
    </row>
    <row r="481" spans="1:8" hidden="1" x14ac:dyDescent="0.2">
      <c r="A481" s="47">
        <v>2598</v>
      </c>
      <c r="B481" s="47" t="s">
        <v>2718</v>
      </c>
      <c r="C481" s="47" t="s">
        <v>561</v>
      </c>
      <c r="D481" s="47">
        <v>144.69499999999999</v>
      </c>
      <c r="E481" s="47" t="s">
        <v>672</v>
      </c>
      <c r="F481" s="47" t="s">
        <v>2747</v>
      </c>
      <c r="G481" s="47" t="s">
        <v>2849</v>
      </c>
      <c r="H481" s="47" t="str">
        <f>Tabelle_Abfrage_von_MS_Access_Database[[#This Row],[LLNo]]&amp;Tabelle_Abfrage_von_MS_Access_Database[[#This Row],[LLName]]</f>
        <v>B 171     Tiroler Straße</v>
      </c>
    </row>
    <row r="482" spans="1:8" hidden="1" x14ac:dyDescent="0.2">
      <c r="A482" s="47">
        <v>2598</v>
      </c>
      <c r="B482" s="47" t="s">
        <v>2718</v>
      </c>
      <c r="C482" s="47" t="s">
        <v>561</v>
      </c>
      <c r="D482" s="47">
        <v>144.69499999999999</v>
      </c>
      <c r="E482" s="47" t="s">
        <v>672</v>
      </c>
      <c r="F482" s="47" t="s">
        <v>2850</v>
      </c>
      <c r="G482" s="47" t="s">
        <v>2851</v>
      </c>
      <c r="H482" s="47" t="str">
        <f>Tabelle_Abfrage_von_MS_Access_Database[[#This Row],[LLNo]]&amp;Tabelle_Abfrage_von_MS_Access_Database[[#This Row],[LLName]]</f>
        <v>B 171     Tiroler Straße</v>
      </c>
    </row>
    <row r="483" spans="1:8" hidden="1" x14ac:dyDescent="0.2">
      <c r="A483" s="47">
        <v>2084</v>
      </c>
      <c r="B483" s="47" t="s">
        <v>2718</v>
      </c>
      <c r="C483" s="47" t="s">
        <v>561</v>
      </c>
      <c r="D483" s="47">
        <v>148.25</v>
      </c>
      <c r="E483" s="47" t="s">
        <v>673</v>
      </c>
      <c r="F483" s="47" t="s">
        <v>2342</v>
      </c>
      <c r="G483" s="47" t="s">
        <v>2852</v>
      </c>
      <c r="H483" s="47" t="str">
        <f>Tabelle_Abfrage_von_MS_Access_Database[[#This Row],[LLNo]]&amp;Tabelle_Abfrage_von_MS_Access_Database[[#This Row],[LLName]]</f>
        <v>B 171     Tiroler Straße</v>
      </c>
    </row>
    <row r="484" spans="1:8" hidden="1" x14ac:dyDescent="0.2">
      <c r="A484" s="47">
        <v>1320</v>
      </c>
      <c r="B484" s="47" t="s">
        <v>2718</v>
      </c>
      <c r="C484" s="47" t="s">
        <v>561</v>
      </c>
      <c r="D484" s="47">
        <v>149.47</v>
      </c>
      <c r="E484" s="47" t="s">
        <v>674</v>
      </c>
      <c r="F484" s="47" t="s">
        <v>2342</v>
      </c>
      <c r="G484" s="47" t="s">
        <v>2853</v>
      </c>
      <c r="H484" s="47" t="str">
        <f>Tabelle_Abfrage_von_MS_Access_Database[[#This Row],[LLNo]]&amp;Tabelle_Abfrage_von_MS_Access_Database[[#This Row],[LLName]]</f>
        <v>B 171     Tiroler Straße</v>
      </c>
    </row>
    <row r="485" spans="1:8" hidden="1" x14ac:dyDescent="0.2">
      <c r="A485" s="47">
        <v>2362</v>
      </c>
      <c r="B485" s="47" t="s">
        <v>2718</v>
      </c>
      <c r="C485" s="47" t="s">
        <v>561</v>
      </c>
      <c r="D485" s="47">
        <v>149.50800000000001</v>
      </c>
      <c r="E485" s="47" t="s">
        <v>675</v>
      </c>
      <c r="F485" s="47" t="s">
        <v>2342</v>
      </c>
      <c r="G485" s="47" t="s">
        <v>2854</v>
      </c>
      <c r="H485" s="47" t="str">
        <f>Tabelle_Abfrage_von_MS_Access_Database[[#This Row],[LLNo]]&amp;Tabelle_Abfrage_von_MS_Access_Database[[#This Row],[LLName]]</f>
        <v>B 171     Tiroler Straße</v>
      </c>
    </row>
    <row r="486" spans="1:8" hidden="1" x14ac:dyDescent="0.2">
      <c r="A486" s="47">
        <v>1323</v>
      </c>
      <c r="B486" s="47" t="s">
        <v>2718</v>
      </c>
      <c r="C486" s="47" t="s">
        <v>561</v>
      </c>
      <c r="D486" s="47">
        <v>152.87700000000001</v>
      </c>
      <c r="E486" s="47" t="s">
        <v>676</v>
      </c>
      <c r="F486" s="47" t="s">
        <v>2342</v>
      </c>
      <c r="G486" s="47" t="s">
        <v>2855</v>
      </c>
      <c r="H486" s="47" t="str">
        <f>Tabelle_Abfrage_von_MS_Access_Database[[#This Row],[LLNo]]&amp;Tabelle_Abfrage_von_MS_Access_Database[[#This Row],[LLName]]</f>
        <v>B 171     Tiroler Straße</v>
      </c>
    </row>
    <row r="487" spans="1:8" hidden="1" x14ac:dyDescent="0.2">
      <c r="A487" s="47">
        <v>2559</v>
      </c>
      <c r="B487" s="47" t="s">
        <v>2718</v>
      </c>
      <c r="C487" s="47" t="s">
        <v>561</v>
      </c>
      <c r="D487" s="47">
        <v>153.88999999999999</v>
      </c>
      <c r="E487" s="47" t="s">
        <v>677</v>
      </c>
      <c r="F487" s="47" t="s">
        <v>2342</v>
      </c>
      <c r="G487" s="47" t="s">
        <v>2856</v>
      </c>
      <c r="H487" s="47" t="str">
        <f>Tabelle_Abfrage_von_MS_Access_Database[[#This Row],[LLNo]]&amp;Tabelle_Abfrage_von_MS_Access_Database[[#This Row],[LLName]]</f>
        <v>B 171     Tiroler Straße</v>
      </c>
    </row>
    <row r="488" spans="1:8" hidden="1" x14ac:dyDescent="0.2">
      <c r="A488" s="47">
        <v>1328</v>
      </c>
      <c r="B488" s="47" t="s">
        <v>2718</v>
      </c>
      <c r="C488" s="47" t="s">
        <v>561</v>
      </c>
      <c r="D488" s="47">
        <v>153.97300000000001</v>
      </c>
      <c r="E488" s="47" t="s">
        <v>678</v>
      </c>
      <c r="F488" s="47" t="s">
        <v>2342</v>
      </c>
      <c r="G488" s="47" t="s">
        <v>2857</v>
      </c>
      <c r="H488" s="47" t="str">
        <f>Tabelle_Abfrage_von_MS_Access_Database[[#This Row],[LLNo]]&amp;Tabelle_Abfrage_von_MS_Access_Database[[#This Row],[LLName]]</f>
        <v>B 171     Tiroler Straße</v>
      </c>
    </row>
    <row r="489" spans="1:8" hidden="1" x14ac:dyDescent="0.2">
      <c r="A489" s="47">
        <v>1329</v>
      </c>
      <c r="B489" s="47" t="s">
        <v>2718</v>
      </c>
      <c r="C489" s="47" t="s">
        <v>561</v>
      </c>
      <c r="D489" s="47">
        <v>154.577</v>
      </c>
      <c r="E489" s="47" t="s">
        <v>679</v>
      </c>
      <c r="F489" s="47" t="s">
        <v>2342</v>
      </c>
      <c r="G489" s="47" t="s">
        <v>2858</v>
      </c>
      <c r="H489" s="47" t="str">
        <f>Tabelle_Abfrage_von_MS_Access_Database[[#This Row],[LLNo]]&amp;Tabelle_Abfrage_von_MS_Access_Database[[#This Row],[LLName]]</f>
        <v>B 171     Tiroler Straße</v>
      </c>
    </row>
    <row r="490" spans="1:8" hidden="1" x14ac:dyDescent="0.2">
      <c r="A490" s="47">
        <v>1331</v>
      </c>
      <c r="B490" s="47" t="s">
        <v>2718</v>
      </c>
      <c r="C490" s="47" t="s">
        <v>561</v>
      </c>
      <c r="D490" s="47">
        <v>155.86199999999999</v>
      </c>
      <c r="E490" s="47" t="s">
        <v>680</v>
      </c>
      <c r="F490" s="47" t="s">
        <v>2342</v>
      </c>
      <c r="G490" s="47" t="s">
        <v>2859</v>
      </c>
      <c r="H490" s="47" t="str">
        <f>Tabelle_Abfrage_von_MS_Access_Database[[#This Row],[LLNo]]&amp;Tabelle_Abfrage_von_MS_Access_Database[[#This Row],[LLName]]</f>
        <v>B 171     Tiroler Straße</v>
      </c>
    </row>
    <row r="491" spans="1:8" hidden="1" x14ac:dyDescent="0.2">
      <c r="A491" s="47">
        <v>1332</v>
      </c>
      <c r="B491" s="47" t="s">
        <v>2718</v>
      </c>
      <c r="C491" s="47" t="s">
        <v>561</v>
      </c>
      <c r="D491" s="47">
        <v>157.50800000000001</v>
      </c>
      <c r="E491" s="47" t="s">
        <v>681</v>
      </c>
      <c r="F491" s="47" t="s">
        <v>2342</v>
      </c>
      <c r="G491" s="47" t="s">
        <v>2860</v>
      </c>
      <c r="H491" s="47" t="str">
        <f>Tabelle_Abfrage_von_MS_Access_Database[[#This Row],[LLNo]]&amp;Tabelle_Abfrage_von_MS_Access_Database[[#This Row],[LLName]]</f>
        <v>B 171     Tiroler Straße</v>
      </c>
    </row>
    <row r="492" spans="1:8" hidden="1" x14ac:dyDescent="0.2">
      <c r="A492" s="47">
        <v>1960</v>
      </c>
      <c r="B492" s="47" t="s">
        <v>2718</v>
      </c>
      <c r="C492" s="47" t="s">
        <v>561</v>
      </c>
      <c r="D492" s="47">
        <v>159.46</v>
      </c>
      <c r="E492" s="47" t="s">
        <v>682</v>
      </c>
      <c r="F492" s="47" t="s">
        <v>2342</v>
      </c>
      <c r="G492" s="47" t="s">
        <v>2861</v>
      </c>
      <c r="H492" s="47" t="str">
        <f>Tabelle_Abfrage_von_MS_Access_Database[[#This Row],[LLNo]]&amp;Tabelle_Abfrage_von_MS_Access_Database[[#This Row],[LLName]]</f>
        <v>B 171     Tiroler Straße</v>
      </c>
    </row>
    <row r="493" spans="1:8" hidden="1" x14ac:dyDescent="0.2">
      <c r="A493" s="47">
        <v>1961</v>
      </c>
      <c r="B493" s="47" t="s">
        <v>2718</v>
      </c>
      <c r="C493" s="47" t="s">
        <v>561</v>
      </c>
      <c r="D493" s="47">
        <v>159.65</v>
      </c>
      <c r="E493" s="47" t="s">
        <v>682</v>
      </c>
      <c r="F493" s="47" t="s">
        <v>2342</v>
      </c>
      <c r="G493" s="47" t="s">
        <v>2862</v>
      </c>
      <c r="H493" s="47" t="str">
        <f>Tabelle_Abfrage_von_MS_Access_Database[[#This Row],[LLNo]]&amp;Tabelle_Abfrage_von_MS_Access_Database[[#This Row],[LLName]]</f>
        <v>B 171     Tiroler Straße</v>
      </c>
    </row>
    <row r="494" spans="1:8" hidden="1" x14ac:dyDescent="0.2">
      <c r="A494" s="47">
        <v>1962</v>
      </c>
      <c r="B494" s="47" t="s">
        <v>2718</v>
      </c>
      <c r="C494" s="47" t="s">
        <v>561</v>
      </c>
      <c r="D494" s="47">
        <v>159.77000000000001</v>
      </c>
      <c r="E494" s="47" t="s">
        <v>683</v>
      </c>
      <c r="F494" s="47" t="s">
        <v>2342</v>
      </c>
      <c r="G494" s="47" t="s">
        <v>2863</v>
      </c>
      <c r="H494" s="47" t="str">
        <f>Tabelle_Abfrage_von_MS_Access_Database[[#This Row],[LLNo]]&amp;Tabelle_Abfrage_von_MS_Access_Database[[#This Row],[LLName]]</f>
        <v>B 171     Tiroler Straße</v>
      </c>
    </row>
    <row r="495" spans="1:8" hidden="1" x14ac:dyDescent="0.2">
      <c r="A495" s="47">
        <v>1963</v>
      </c>
      <c r="B495" s="47" t="s">
        <v>2718</v>
      </c>
      <c r="C495" s="47" t="s">
        <v>561</v>
      </c>
      <c r="D495" s="47">
        <v>159.82</v>
      </c>
      <c r="E495" s="47" t="s">
        <v>684</v>
      </c>
      <c r="F495" s="47" t="s">
        <v>2342</v>
      </c>
      <c r="G495" s="47" t="s">
        <v>2864</v>
      </c>
      <c r="H495" s="47" t="str">
        <f>Tabelle_Abfrage_von_MS_Access_Database[[#This Row],[LLNo]]&amp;Tabelle_Abfrage_von_MS_Access_Database[[#This Row],[LLName]]</f>
        <v>B 171     Tiroler Straße</v>
      </c>
    </row>
    <row r="496" spans="1:8" hidden="1" x14ac:dyDescent="0.2">
      <c r="A496" s="47">
        <v>1964</v>
      </c>
      <c r="B496" s="47" t="s">
        <v>2718</v>
      </c>
      <c r="C496" s="47" t="s">
        <v>561</v>
      </c>
      <c r="D496" s="47">
        <v>160.24</v>
      </c>
      <c r="E496" s="47" t="s">
        <v>685</v>
      </c>
      <c r="F496" s="47" t="s">
        <v>2342</v>
      </c>
      <c r="G496" s="47" t="s">
        <v>2865</v>
      </c>
      <c r="H496" s="47" t="str">
        <f>Tabelle_Abfrage_von_MS_Access_Database[[#This Row],[LLNo]]&amp;Tabelle_Abfrage_von_MS_Access_Database[[#This Row],[LLName]]</f>
        <v>B 171     Tiroler Straße</v>
      </c>
    </row>
    <row r="497" spans="1:8" hidden="1" x14ac:dyDescent="0.2">
      <c r="A497" s="47">
        <v>1965</v>
      </c>
      <c r="B497" s="47" t="s">
        <v>2718</v>
      </c>
      <c r="C497" s="47" t="s">
        <v>561</v>
      </c>
      <c r="D497" s="47">
        <v>162.5</v>
      </c>
      <c r="E497" s="47" t="s">
        <v>686</v>
      </c>
      <c r="F497" s="47" t="s">
        <v>2342</v>
      </c>
      <c r="G497" s="47" t="s">
        <v>2866</v>
      </c>
      <c r="H497" s="47" t="str">
        <f>Tabelle_Abfrage_von_MS_Access_Database[[#This Row],[LLNo]]&amp;Tabelle_Abfrage_von_MS_Access_Database[[#This Row],[LLName]]</f>
        <v>B 171     Tiroler Straße</v>
      </c>
    </row>
    <row r="498" spans="1:8" hidden="1" x14ac:dyDescent="0.2">
      <c r="A498" s="47">
        <v>1966</v>
      </c>
      <c r="B498" s="47" t="s">
        <v>2718</v>
      </c>
      <c r="C498" s="47" t="s">
        <v>561</v>
      </c>
      <c r="D498" s="47">
        <v>162.6</v>
      </c>
      <c r="E498" s="47" t="s">
        <v>687</v>
      </c>
      <c r="F498" s="47" t="s">
        <v>2342</v>
      </c>
      <c r="G498" s="47" t="s">
        <v>2867</v>
      </c>
      <c r="H498" s="47" t="str">
        <f>Tabelle_Abfrage_von_MS_Access_Database[[#This Row],[LLNo]]&amp;Tabelle_Abfrage_von_MS_Access_Database[[#This Row],[LLName]]</f>
        <v>B 171     Tiroler Straße</v>
      </c>
    </row>
    <row r="499" spans="1:8" hidden="1" x14ac:dyDescent="0.2">
      <c r="A499" s="47">
        <v>1967</v>
      </c>
      <c r="B499" s="47" t="s">
        <v>2718</v>
      </c>
      <c r="C499" s="47" t="s">
        <v>561</v>
      </c>
      <c r="D499" s="47">
        <v>163.18</v>
      </c>
      <c r="E499" s="47" t="s">
        <v>688</v>
      </c>
      <c r="F499" s="47" t="s">
        <v>2342</v>
      </c>
      <c r="G499" s="47" t="s">
        <v>2868</v>
      </c>
      <c r="H499" s="47" t="str">
        <f>Tabelle_Abfrage_von_MS_Access_Database[[#This Row],[LLNo]]&amp;Tabelle_Abfrage_von_MS_Access_Database[[#This Row],[LLName]]</f>
        <v>B 171     Tiroler Straße</v>
      </c>
    </row>
    <row r="500" spans="1:8" hidden="1" x14ac:dyDescent="0.2">
      <c r="A500" s="47">
        <v>1968</v>
      </c>
      <c r="B500" s="47" t="s">
        <v>2718</v>
      </c>
      <c r="C500" s="47" t="s">
        <v>561</v>
      </c>
      <c r="D500" s="47">
        <v>163.4</v>
      </c>
      <c r="E500" s="47" t="s">
        <v>689</v>
      </c>
      <c r="F500" s="47" t="s">
        <v>2342</v>
      </c>
      <c r="G500" s="47" t="s">
        <v>2869</v>
      </c>
      <c r="H500" s="47" t="str">
        <f>Tabelle_Abfrage_von_MS_Access_Database[[#This Row],[LLNo]]&amp;Tabelle_Abfrage_von_MS_Access_Database[[#This Row],[LLName]]</f>
        <v>B 171     Tiroler Straße</v>
      </c>
    </row>
    <row r="501" spans="1:8" hidden="1" x14ac:dyDescent="0.2">
      <c r="A501" s="47">
        <v>1969</v>
      </c>
      <c r="B501" s="47" t="s">
        <v>2718</v>
      </c>
      <c r="C501" s="47" t="s">
        <v>561</v>
      </c>
      <c r="D501" s="47">
        <v>163.80000000000001</v>
      </c>
      <c r="E501" s="47" t="s">
        <v>690</v>
      </c>
      <c r="F501" s="47" t="s">
        <v>2342</v>
      </c>
      <c r="G501" s="47" t="s">
        <v>2870</v>
      </c>
      <c r="H501" s="47" t="str">
        <f>Tabelle_Abfrage_von_MS_Access_Database[[#This Row],[LLNo]]&amp;Tabelle_Abfrage_von_MS_Access_Database[[#This Row],[LLName]]</f>
        <v>B 171     Tiroler Straße</v>
      </c>
    </row>
    <row r="502" spans="1:8" hidden="1" x14ac:dyDescent="0.2">
      <c r="A502" s="47">
        <v>2638</v>
      </c>
      <c r="B502" s="47" t="s">
        <v>2871</v>
      </c>
      <c r="C502" s="47" t="s">
        <v>691</v>
      </c>
      <c r="D502" s="47">
        <v>7.0000000000000007E-2</v>
      </c>
      <c r="E502" s="47" t="s">
        <v>692</v>
      </c>
      <c r="F502" s="47" t="s">
        <v>2342</v>
      </c>
      <c r="G502" s="47" t="s">
        <v>2872</v>
      </c>
      <c r="H502" s="47" t="str">
        <f>Tabelle_Abfrage_von_MS_Access_Database[[#This Row],[LLNo]]&amp;Tabelle_Abfrage_von_MS_Access_Database[[#This Row],[LLName]]</f>
        <v>B 171a    Tiroler Straße, Abzweigung Hall in Tirol</v>
      </c>
    </row>
    <row r="503" spans="1:8" hidden="1" x14ac:dyDescent="0.2">
      <c r="A503" s="47">
        <v>1267</v>
      </c>
      <c r="B503" s="47" t="s">
        <v>2871</v>
      </c>
      <c r="C503" s="47" t="s">
        <v>691</v>
      </c>
      <c r="D503" s="47">
        <v>0.37</v>
      </c>
      <c r="E503" s="47" t="s">
        <v>693</v>
      </c>
      <c r="F503" s="47" t="s">
        <v>2342</v>
      </c>
      <c r="G503" s="47" t="s">
        <v>2873</v>
      </c>
      <c r="H503" s="47" t="str">
        <f>Tabelle_Abfrage_von_MS_Access_Database[[#This Row],[LLNo]]&amp;Tabelle_Abfrage_von_MS_Access_Database[[#This Row],[LLName]]</f>
        <v>B 171a    Tiroler Straße, Abzweigung Hall in Tirol</v>
      </c>
    </row>
    <row r="504" spans="1:8" hidden="1" x14ac:dyDescent="0.2">
      <c r="A504" s="47">
        <v>1272</v>
      </c>
      <c r="B504" s="47" t="s">
        <v>2874</v>
      </c>
      <c r="C504" s="47" t="s">
        <v>694</v>
      </c>
      <c r="D504" s="47">
        <v>0.94</v>
      </c>
      <c r="E504" s="47" t="s">
        <v>695</v>
      </c>
      <c r="F504" s="47" t="s">
        <v>2342</v>
      </c>
      <c r="G504" s="47" t="s">
        <v>2875</v>
      </c>
      <c r="H504" s="47" t="str">
        <f>Tabelle_Abfrage_von_MS_Access_Database[[#This Row],[LLNo]]&amp;Tabelle_Abfrage_von_MS_Access_Database[[#This Row],[LLName]]</f>
        <v>B 171b    Tiroler Straße, Abzweigung Völs</v>
      </c>
    </row>
    <row r="505" spans="1:8" hidden="1" x14ac:dyDescent="0.2">
      <c r="A505" s="47">
        <v>1333</v>
      </c>
      <c r="B505" s="47" t="s">
        <v>2876</v>
      </c>
      <c r="C505" s="47" t="s">
        <v>696</v>
      </c>
      <c r="D505" s="47">
        <v>1E-3</v>
      </c>
      <c r="E505" s="47" t="s">
        <v>697</v>
      </c>
      <c r="F505" s="47" t="s">
        <v>2342</v>
      </c>
      <c r="G505" s="47" t="s">
        <v>2877</v>
      </c>
      <c r="H505" s="47" t="str">
        <f>Tabelle_Abfrage_von_MS_Access_Database[[#This Row],[LLNo]]&amp;Tabelle_Abfrage_von_MS_Access_Database[[#This Row],[LLName]]</f>
        <v>B 172     Walchseestraße</v>
      </c>
    </row>
    <row r="506" spans="1:8" hidden="1" x14ac:dyDescent="0.2">
      <c r="A506" s="47">
        <v>1334</v>
      </c>
      <c r="B506" s="47" t="s">
        <v>2876</v>
      </c>
      <c r="C506" s="47" t="s">
        <v>696</v>
      </c>
      <c r="D506" s="47">
        <v>0.45</v>
      </c>
      <c r="E506" s="47" t="s">
        <v>698</v>
      </c>
      <c r="F506" s="47" t="s">
        <v>2342</v>
      </c>
      <c r="G506" s="47" t="s">
        <v>2878</v>
      </c>
      <c r="H506" s="47" t="str">
        <f>Tabelle_Abfrage_von_MS_Access_Database[[#This Row],[LLNo]]&amp;Tabelle_Abfrage_von_MS_Access_Database[[#This Row],[LLName]]</f>
        <v>B 172     Walchseestraße</v>
      </c>
    </row>
    <row r="507" spans="1:8" hidden="1" x14ac:dyDescent="0.2">
      <c r="A507" s="47">
        <v>1327</v>
      </c>
      <c r="B507" s="47" t="s">
        <v>2876</v>
      </c>
      <c r="C507" s="47" t="s">
        <v>696</v>
      </c>
      <c r="D507" s="47">
        <v>0.52</v>
      </c>
      <c r="E507" s="47" t="s">
        <v>699</v>
      </c>
      <c r="F507" s="47" t="s">
        <v>2342</v>
      </c>
      <c r="G507" s="47" t="s">
        <v>2879</v>
      </c>
      <c r="H507" s="47" t="str">
        <f>Tabelle_Abfrage_von_MS_Access_Database[[#This Row],[LLNo]]&amp;Tabelle_Abfrage_von_MS_Access_Database[[#This Row],[LLName]]</f>
        <v>B 172     Walchseestraße</v>
      </c>
    </row>
    <row r="508" spans="1:8" hidden="1" x14ac:dyDescent="0.2">
      <c r="A508" s="47">
        <v>1335</v>
      </c>
      <c r="B508" s="47" t="s">
        <v>2876</v>
      </c>
      <c r="C508" s="47" t="s">
        <v>696</v>
      </c>
      <c r="D508" s="47">
        <v>3.258</v>
      </c>
      <c r="E508" s="47" t="s">
        <v>700</v>
      </c>
      <c r="F508" s="47" t="s">
        <v>2342</v>
      </c>
      <c r="G508" s="47" t="s">
        <v>2880</v>
      </c>
      <c r="H508" s="47" t="str">
        <f>Tabelle_Abfrage_von_MS_Access_Database[[#This Row],[LLNo]]&amp;Tabelle_Abfrage_von_MS_Access_Database[[#This Row],[LLName]]</f>
        <v>B 172     Walchseestraße</v>
      </c>
    </row>
    <row r="509" spans="1:8" hidden="1" x14ac:dyDescent="0.2">
      <c r="A509" s="47">
        <v>1336</v>
      </c>
      <c r="B509" s="47" t="s">
        <v>2876</v>
      </c>
      <c r="C509" s="47" t="s">
        <v>696</v>
      </c>
      <c r="D509" s="47">
        <v>5.3650000000000002</v>
      </c>
      <c r="E509" s="47" t="s">
        <v>701</v>
      </c>
      <c r="F509" s="47" t="s">
        <v>2342</v>
      </c>
      <c r="G509" s="47" t="s">
        <v>2881</v>
      </c>
      <c r="H509" s="47" t="str">
        <f>Tabelle_Abfrage_von_MS_Access_Database[[#This Row],[LLNo]]&amp;Tabelle_Abfrage_von_MS_Access_Database[[#This Row],[LLName]]</f>
        <v>B 172     Walchseestraße</v>
      </c>
    </row>
    <row r="510" spans="1:8" hidden="1" x14ac:dyDescent="0.2">
      <c r="A510" s="47">
        <v>1337</v>
      </c>
      <c r="B510" s="47" t="s">
        <v>2876</v>
      </c>
      <c r="C510" s="47" t="s">
        <v>696</v>
      </c>
      <c r="D510" s="47">
        <v>5.3849999999999998</v>
      </c>
      <c r="E510" s="47" t="s">
        <v>702</v>
      </c>
      <c r="F510" s="47" t="s">
        <v>2342</v>
      </c>
      <c r="G510" s="47" t="s">
        <v>2882</v>
      </c>
      <c r="H510" s="47" t="str">
        <f>Tabelle_Abfrage_von_MS_Access_Database[[#This Row],[LLNo]]&amp;Tabelle_Abfrage_von_MS_Access_Database[[#This Row],[LLName]]</f>
        <v>B 172     Walchseestraße</v>
      </c>
    </row>
    <row r="511" spans="1:8" hidden="1" x14ac:dyDescent="0.2">
      <c r="A511" s="47">
        <v>1338</v>
      </c>
      <c r="B511" s="47" t="s">
        <v>2876</v>
      </c>
      <c r="C511" s="47" t="s">
        <v>696</v>
      </c>
      <c r="D511" s="47">
        <v>5.4279999999999999</v>
      </c>
      <c r="E511" s="47" t="s">
        <v>703</v>
      </c>
      <c r="F511" s="47" t="s">
        <v>2342</v>
      </c>
      <c r="G511" s="47" t="s">
        <v>2883</v>
      </c>
      <c r="H511" s="47" t="str">
        <f>Tabelle_Abfrage_von_MS_Access_Database[[#This Row],[LLNo]]&amp;Tabelle_Abfrage_von_MS_Access_Database[[#This Row],[LLName]]</f>
        <v>B 172     Walchseestraße</v>
      </c>
    </row>
    <row r="512" spans="1:8" hidden="1" x14ac:dyDescent="0.2">
      <c r="A512" s="47">
        <v>1339</v>
      </c>
      <c r="B512" s="47" t="s">
        <v>2876</v>
      </c>
      <c r="C512" s="47" t="s">
        <v>696</v>
      </c>
      <c r="D512" s="47">
        <v>5.4459999999999997</v>
      </c>
      <c r="E512" s="47" t="s">
        <v>704</v>
      </c>
      <c r="F512" s="47" t="s">
        <v>2342</v>
      </c>
      <c r="G512" s="47" t="s">
        <v>2884</v>
      </c>
      <c r="H512" s="47" t="str">
        <f>Tabelle_Abfrage_von_MS_Access_Database[[#This Row],[LLNo]]&amp;Tabelle_Abfrage_von_MS_Access_Database[[#This Row],[LLName]]</f>
        <v>B 172     Walchseestraße</v>
      </c>
    </row>
    <row r="513" spans="1:8" hidden="1" x14ac:dyDescent="0.2">
      <c r="A513" s="47">
        <v>1340</v>
      </c>
      <c r="B513" s="47" t="s">
        <v>2876</v>
      </c>
      <c r="C513" s="47" t="s">
        <v>696</v>
      </c>
      <c r="D513" s="47">
        <v>5.5460000000000003</v>
      </c>
      <c r="E513" s="47" t="s">
        <v>705</v>
      </c>
      <c r="F513" s="47" t="s">
        <v>2342</v>
      </c>
      <c r="G513" s="47" t="s">
        <v>2885</v>
      </c>
      <c r="H513" s="47" t="str">
        <f>Tabelle_Abfrage_von_MS_Access_Database[[#This Row],[LLNo]]&amp;Tabelle_Abfrage_von_MS_Access_Database[[#This Row],[LLName]]</f>
        <v>B 172     Walchseestraße</v>
      </c>
    </row>
    <row r="514" spans="1:8" hidden="1" x14ac:dyDescent="0.2">
      <c r="A514" s="47">
        <v>1347</v>
      </c>
      <c r="B514" s="47" t="s">
        <v>2876</v>
      </c>
      <c r="C514" s="47" t="s">
        <v>696</v>
      </c>
      <c r="D514" s="47">
        <v>7.23</v>
      </c>
      <c r="E514" s="47" t="s">
        <v>706</v>
      </c>
      <c r="F514" s="47" t="s">
        <v>2342</v>
      </c>
      <c r="G514" s="47" t="s">
        <v>2886</v>
      </c>
      <c r="H514" s="47" t="str">
        <f>Tabelle_Abfrage_von_MS_Access_Database[[#This Row],[LLNo]]&amp;Tabelle_Abfrage_von_MS_Access_Database[[#This Row],[LLName]]</f>
        <v>B 172     Walchseestraße</v>
      </c>
    </row>
    <row r="515" spans="1:8" hidden="1" x14ac:dyDescent="0.2">
      <c r="A515" s="47">
        <v>1341</v>
      </c>
      <c r="B515" s="47" t="s">
        <v>2876</v>
      </c>
      <c r="C515" s="47" t="s">
        <v>696</v>
      </c>
      <c r="D515" s="47">
        <v>7.6070000000000002</v>
      </c>
      <c r="E515" s="47" t="s">
        <v>707</v>
      </c>
      <c r="F515" s="47" t="s">
        <v>2342</v>
      </c>
      <c r="G515" s="47" t="s">
        <v>2887</v>
      </c>
      <c r="H515" s="47" t="str">
        <f>Tabelle_Abfrage_von_MS_Access_Database[[#This Row],[LLNo]]&amp;Tabelle_Abfrage_von_MS_Access_Database[[#This Row],[LLName]]</f>
        <v>B 172     Walchseestraße</v>
      </c>
    </row>
    <row r="516" spans="1:8" hidden="1" x14ac:dyDescent="0.2">
      <c r="A516" s="47">
        <v>1342</v>
      </c>
      <c r="B516" s="47" t="s">
        <v>2876</v>
      </c>
      <c r="C516" s="47" t="s">
        <v>696</v>
      </c>
      <c r="D516" s="47">
        <v>9.7759999999999998</v>
      </c>
      <c r="E516" s="47" t="s">
        <v>708</v>
      </c>
      <c r="F516" s="47" t="s">
        <v>2342</v>
      </c>
      <c r="G516" s="47" t="s">
        <v>2888</v>
      </c>
      <c r="H516" s="47" t="str">
        <f>Tabelle_Abfrage_von_MS_Access_Database[[#This Row],[LLNo]]&amp;Tabelle_Abfrage_von_MS_Access_Database[[#This Row],[LLName]]</f>
        <v>B 172     Walchseestraße</v>
      </c>
    </row>
    <row r="517" spans="1:8" hidden="1" x14ac:dyDescent="0.2">
      <c r="A517" s="47">
        <v>2645</v>
      </c>
      <c r="B517" s="47" t="s">
        <v>2876</v>
      </c>
      <c r="C517" s="47" t="s">
        <v>696</v>
      </c>
      <c r="D517" s="47">
        <v>9.9499999999999993</v>
      </c>
      <c r="E517" s="47" t="s">
        <v>709</v>
      </c>
      <c r="F517" s="47" t="s">
        <v>2342</v>
      </c>
      <c r="G517" s="47" t="s">
        <v>2889</v>
      </c>
      <c r="H517" s="47" t="str">
        <f>Tabelle_Abfrage_von_MS_Access_Database[[#This Row],[LLNo]]&amp;Tabelle_Abfrage_von_MS_Access_Database[[#This Row],[LLName]]</f>
        <v>B 172     Walchseestraße</v>
      </c>
    </row>
    <row r="518" spans="1:8" hidden="1" x14ac:dyDescent="0.2">
      <c r="A518" s="47">
        <v>502</v>
      </c>
      <c r="B518" s="47" t="s">
        <v>2876</v>
      </c>
      <c r="C518" s="47" t="s">
        <v>696</v>
      </c>
      <c r="D518" s="47">
        <v>10.39</v>
      </c>
      <c r="E518" s="47" t="s">
        <v>710</v>
      </c>
      <c r="F518" s="47" t="s">
        <v>2342</v>
      </c>
      <c r="G518" s="47" t="s">
        <v>2890</v>
      </c>
      <c r="H518" s="47" t="str">
        <f>Tabelle_Abfrage_von_MS_Access_Database[[#This Row],[LLNo]]&amp;Tabelle_Abfrage_von_MS_Access_Database[[#This Row],[LLName]]</f>
        <v>B 172     Walchseestraße</v>
      </c>
    </row>
    <row r="519" spans="1:8" hidden="1" x14ac:dyDescent="0.2">
      <c r="A519" s="47">
        <v>1343</v>
      </c>
      <c r="B519" s="47" t="s">
        <v>2876</v>
      </c>
      <c r="C519" s="47" t="s">
        <v>696</v>
      </c>
      <c r="D519" s="47">
        <v>12.39</v>
      </c>
      <c r="E519" s="47" t="s">
        <v>461</v>
      </c>
      <c r="F519" s="47" t="s">
        <v>2342</v>
      </c>
      <c r="G519" s="47" t="s">
        <v>2891</v>
      </c>
      <c r="H519" s="47" t="str">
        <f>Tabelle_Abfrage_von_MS_Access_Database[[#This Row],[LLNo]]&amp;Tabelle_Abfrage_von_MS_Access_Database[[#This Row],[LLName]]</f>
        <v>B 172     Walchseestraße</v>
      </c>
    </row>
    <row r="520" spans="1:8" hidden="1" x14ac:dyDescent="0.2">
      <c r="A520" s="47">
        <v>1344</v>
      </c>
      <c r="B520" s="47" t="s">
        <v>2876</v>
      </c>
      <c r="C520" s="47" t="s">
        <v>696</v>
      </c>
      <c r="D520" s="47">
        <v>12.41</v>
      </c>
      <c r="E520" s="47" t="s">
        <v>711</v>
      </c>
      <c r="F520" s="47" t="s">
        <v>2342</v>
      </c>
      <c r="G520" s="47" t="s">
        <v>2892</v>
      </c>
      <c r="H520" s="47" t="str">
        <f>Tabelle_Abfrage_von_MS_Access_Database[[#This Row],[LLNo]]&amp;Tabelle_Abfrage_von_MS_Access_Database[[#This Row],[LLName]]</f>
        <v>B 172     Walchseestraße</v>
      </c>
    </row>
    <row r="521" spans="1:8" hidden="1" x14ac:dyDescent="0.2">
      <c r="A521" s="47">
        <v>1345</v>
      </c>
      <c r="B521" s="47" t="s">
        <v>2876</v>
      </c>
      <c r="C521" s="47" t="s">
        <v>696</v>
      </c>
      <c r="D521" s="47">
        <v>15.58</v>
      </c>
      <c r="E521" s="47" t="s">
        <v>712</v>
      </c>
      <c r="F521" s="47" t="s">
        <v>2342</v>
      </c>
      <c r="G521" s="47" t="s">
        <v>2893</v>
      </c>
      <c r="H521" s="47" t="str">
        <f>Tabelle_Abfrage_von_MS_Access_Database[[#This Row],[LLNo]]&amp;Tabelle_Abfrage_von_MS_Access_Database[[#This Row],[LLName]]</f>
        <v>B 172     Walchseestraße</v>
      </c>
    </row>
    <row r="522" spans="1:8" hidden="1" x14ac:dyDescent="0.2">
      <c r="A522" s="47">
        <v>1346</v>
      </c>
      <c r="B522" s="47" t="s">
        <v>2876</v>
      </c>
      <c r="C522" s="47" t="s">
        <v>696</v>
      </c>
      <c r="D522" s="47">
        <v>16.137</v>
      </c>
      <c r="E522" s="47" t="s">
        <v>713</v>
      </c>
      <c r="F522" s="47" t="s">
        <v>2342</v>
      </c>
      <c r="G522" s="47" t="s">
        <v>2894</v>
      </c>
      <c r="H522" s="47" t="str">
        <f>Tabelle_Abfrage_von_MS_Access_Database[[#This Row],[LLNo]]&amp;Tabelle_Abfrage_von_MS_Access_Database[[#This Row],[LLName]]</f>
        <v>B 172     Walchseestraße</v>
      </c>
    </row>
    <row r="523" spans="1:8" hidden="1" x14ac:dyDescent="0.2">
      <c r="A523" s="47">
        <v>2646</v>
      </c>
      <c r="B523" s="47" t="s">
        <v>2876</v>
      </c>
      <c r="C523" s="47" t="s">
        <v>696</v>
      </c>
      <c r="D523" s="47">
        <v>17.04</v>
      </c>
      <c r="E523" s="47" t="s">
        <v>714</v>
      </c>
      <c r="F523" s="47" t="s">
        <v>2342</v>
      </c>
      <c r="G523" s="47" t="s">
        <v>2895</v>
      </c>
      <c r="H523" s="47" t="str">
        <f>Tabelle_Abfrage_von_MS_Access_Database[[#This Row],[LLNo]]&amp;Tabelle_Abfrage_von_MS_Access_Database[[#This Row],[LLName]]</f>
        <v>B 172     Walchseestraße</v>
      </c>
    </row>
    <row r="524" spans="1:8" hidden="1" x14ac:dyDescent="0.2">
      <c r="A524" s="47">
        <v>1348</v>
      </c>
      <c r="B524" s="47" t="s">
        <v>2876</v>
      </c>
      <c r="C524" s="47" t="s">
        <v>696</v>
      </c>
      <c r="D524" s="47">
        <v>17.608000000000001</v>
      </c>
      <c r="E524" s="47" t="s">
        <v>715</v>
      </c>
      <c r="F524" s="47" t="s">
        <v>2342</v>
      </c>
      <c r="G524" s="47" t="s">
        <v>2896</v>
      </c>
      <c r="H524" s="47" t="str">
        <f>Tabelle_Abfrage_von_MS_Access_Database[[#This Row],[LLNo]]&amp;Tabelle_Abfrage_von_MS_Access_Database[[#This Row],[LLName]]</f>
        <v>B 172     Walchseestraße</v>
      </c>
    </row>
    <row r="525" spans="1:8" hidden="1" x14ac:dyDescent="0.2">
      <c r="A525" s="47">
        <v>1349</v>
      </c>
      <c r="B525" s="47" t="s">
        <v>2876</v>
      </c>
      <c r="C525" s="47" t="s">
        <v>696</v>
      </c>
      <c r="D525" s="47">
        <v>18.440000000000001</v>
      </c>
      <c r="E525" s="47" t="s">
        <v>716</v>
      </c>
      <c r="F525" s="47" t="s">
        <v>2342</v>
      </c>
      <c r="G525" s="47" t="s">
        <v>2897</v>
      </c>
      <c r="H525" s="47" t="str">
        <f>Tabelle_Abfrage_von_MS_Access_Database[[#This Row],[LLNo]]&amp;Tabelle_Abfrage_von_MS_Access_Database[[#This Row],[LLName]]</f>
        <v>B 172     Walchseestraße</v>
      </c>
    </row>
    <row r="526" spans="1:8" hidden="1" x14ac:dyDescent="0.2">
      <c r="A526" s="47">
        <v>1350</v>
      </c>
      <c r="B526" s="47" t="s">
        <v>2876</v>
      </c>
      <c r="C526" s="47" t="s">
        <v>696</v>
      </c>
      <c r="D526" s="47">
        <v>19.673999999999999</v>
      </c>
      <c r="E526" s="47" t="s">
        <v>717</v>
      </c>
      <c r="F526" s="47" t="s">
        <v>2342</v>
      </c>
      <c r="G526" s="47" t="s">
        <v>2898</v>
      </c>
      <c r="H526" s="47" t="str">
        <f>Tabelle_Abfrage_von_MS_Access_Database[[#This Row],[LLNo]]&amp;Tabelle_Abfrage_von_MS_Access_Database[[#This Row],[LLName]]</f>
        <v>B 172     Walchseestraße</v>
      </c>
    </row>
    <row r="527" spans="1:8" hidden="1" x14ac:dyDescent="0.2">
      <c r="A527" s="47">
        <v>1351</v>
      </c>
      <c r="B527" s="47" t="s">
        <v>2876</v>
      </c>
      <c r="C527" s="47" t="s">
        <v>696</v>
      </c>
      <c r="D527" s="47">
        <v>21.15</v>
      </c>
      <c r="E527" s="47" t="s">
        <v>718</v>
      </c>
      <c r="F527" s="47" t="s">
        <v>2342</v>
      </c>
      <c r="G527" s="47" t="s">
        <v>2899</v>
      </c>
      <c r="H527" s="47" t="str">
        <f>Tabelle_Abfrage_von_MS_Access_Database[[#This Row],[LLNo]]&amp;Tabelle_Abfrage_von_MS_Access_Database[[#This Row],[LLName]]</f>
        <v>B 172     Walchseestraße</v>
      </c>
    </row>
    <row r="528" spans="1:8" hidden="1" x14ac:dyDescent="0.2">
      <c r="A528" s="47">
        <v>1352</v>
      </c>
      <c r="B528" s="47" t="s">
        <v>2876</v>
      </c>
      <c r="C528" s="47" t="s">
        <v>696</v>
      </c>
      <c r="D528" s="47">
        <v>22.123000000000001</v>
      </c>
      <c r="E528" s="47" t="s">
        <v>719</v>
      </c>
      <c r="F528" s="47" t="s">
        <v>2342</v>
      </c>
      <c r="G528" s="47" t="s">
        <v>2900</v>
      </c>
      <c r="H528" s="47" t="str">
        <f>Tabelle_Abfrage_von_MS_Access_Database[[#This Row],[LLNo]]&amp;Tabelle_Abfrage_von_MS_Access_Database[[#This Row],[LLName]]</f>
        <v>B 172     Walchseestraße</v>
      </c>
    </row>
    <row r="529" spans="1:8" hidden="1" x14ac:dyDescent="0.2">
      <c r="A529" s="47">
        <v>2776</v>
      </c>
      <c r="B529" s="47" t="s">
        <v>2876</v>
      </c>
      <c r="C529" s="47" t="s">
        <v>696</v>
      </c>
      <c r="D529" s="47">
        <v>22.145</v>
      </c>
      <c r="E529" s="47" t="s">
        <v>720</v>
      </c>
      <c r="F529" s="47" t="s">
        <v>209</v>
      </c>
      <c r="G529" s="47" t="s">
        <v>2901</v>
      </c>
      <c r="H529" s="47" t="str">
        <f>Tabelle_Abfrage_von_MS_Access_Database[[#This Row],[LLNo]]&amp;Tabelle_Abfrage_von_MS_Access_Database[[#This Row],[LLName]]</f>
        <v>B 172     Walchseestraße</v>
      </c>
    </row>
    <row r="530" spans="1:8" hidden="1" x14ac:dyDescent="0.2">
      <c r="A530" s="47">
        <v>1353</v>
      </c>
      <c r="B530" s="47" t="s">
        <v>2876</v>
      </c>
      <c r="C530" s="47" t="s">
        <v>696</v>
      </c>
      <c r="D530" s="47">
        <v>22.544</v>
      </c>
      <c r="E530" s="47" t="s">
        <v>721</v>
      </c>
      <c r="F530" s="47" t="s">
        <v>2342</v>
      </c>
      <c r="G530" s="47" t="s">
        <v>2902</v>
      </c>
      <c r="H530" s="47" t="str">
        <f>Tabelle_Abfrage_von_MS_Access_Database[[#This Row],[LLNo]]&amp;Tabelle_Abfrage_von_MS_Access_Database[[#This Row],[LLName]]</f>
        <v>B 172     Walchseestraße</v>
      </c>
    </row>
    <row r="531" spans="1:8" hidden="1" x14ac:dyDescent="0.2">
      <c r="A531" s="47">
        <v>1354</v>
      </c>
      <c r="B531" s="47" t="s">
        <v>2903</v>
      </c>
      <c r="C531" s="47" t="s">
        <v>722</v>
      </c>
      <c r="D531" s="47">
        <v>-0.25</v>
      </c>
      <c r="E531" s="47" t="s">
        <v>723</v>
      </c>
      <c r="F531" s="47" t="s">
        <v>2342</v>
      </c>
      <c r="G531" s="47" t="s">
        <v>2904</v>
      </c>
      <c r="H531" s="47" t="str">
        <f>Tabelle_Abfrage_von_MS_Access_Database[[#This Row],[LLNo]]&amp;Tabelle_Abfrage_von_MS_Access_Database[[#This Row],[LLName]]</f>
        <v>B 173     Eibergstraße</v>
      </c>
    </row>
    <row r="532" spans="1:8" hidden="1" x14ac:dyDescent="0.2">
      <c r="A532" s="47">
        <v>1356</v>
      </c>
      <c r="B532" s="47" t="s">
        <v>2903</v>
      </c>
      <c r="C532" s="47" t="s">
        <v>722</v>
      </c>
      <c r="D532" s="47">
        <v>0.56299999999999994</v>
      </c>
      <c r="E532" s="47" t="s">
        <v>724</v>
      </c>
      <c r="F532" s="47" t="s">
        <v>2342</v>
      </c>
      <c r="G532" s="47" t="s">
        <v>2905</v>
      </c>
      <c r="H532" s="47" t="str">
        <f>Tabelle_Abfrage_von_MS_Access_Database[[#This Row],[LLNo]]&amp;Tabelle_Abfrage_von_MS_Access_Database[[#This Row],[LLName]]</f>
        <v>B 173     Eibergstraße</v>
      </c>
    </row>
    <row r="533" spans="1:8" hidden="1" x14ac:dyDescent="0.2">
      <c r="A533" s="47">
        <v>1357</v>
      </c>
      <c r="B533" s="47" t="s">
        <v>2903</v>
      </c>
      <c r="C533" s="47" t="s">
        <v>722</v>
      </c>
      <c r="D533" s="47">
        <v>1.97</v>
      </c>
      <c r="E533" s="47" t="s">
        <v>725</v>
      </c>
      <c r="F533" s="47" t="s">
        <v>2342</v>
      </c>
      <c r="G533" s="47" t="s">
        <v>2906</v>
      </c>
      <c r="H533" s="47" t="str">
        <f>Tabelle_Abfrage_von_MS_Access_Database[[#This Row],[LLNo]]&amp;Tabelle_Abfrage_von_MS_Access_Database[[#This Row],[LLName]]</f>
        <v>B 173     Eibergstraße</v>
      </c>
    </row>
    <row r="534" spans="1:8" hidden="1" x14ac:dyDescent="0.2">
      <c r="A534" s="47">
        <v>2583</v>
      </c>
      <c r="B534" s="47" t="s">
        <v>2903</v>
      </c>
      <c r="C534" s="47" t="s">
        <v>722</v>
      </c>
      <c r="D534" s="47">
        <v>3.72</v>
      </c>
      <c r="E534" s="47" t="s">
        <v>726</v>
      </c>
      <c r="F534" s="47" t="s">
        <v>2907</v>
      </c>
      <c r="G534" s="47" t="s">
        <v>2908</v>
      </c>
      <c r="H534" s="47" t="str">
        <f>Tabelle_Abfrage_von_MS_Access_Database[[#This Row],[LLNo]]&amp;Tabelle_Abfrage_von_MS_Access_Database[[#This Row],[LLName]]</f>
        <v>B 173     Eibergstraße</v>
      </c>
    </row>
    <row r="535" spans="1:8" hidden="1" x14ac:dyDescent="0.2">
      <c r="A535" s="47">
        <v>1358</v>
      </c>
      <c r="B535" s="47" t="s">
        <v>2903</v>
      </c>
      <c r="C535" s="47" t="s">
        <v>722</v>
      </c>
      <c r="D535" s="47">
        <v>3.72</v>
      </c>
      <c r="E535" s="47" t="s">
        <v>727</v>
      </c>
      <c r="F535" s="47" t="s">
        <v>2342</v>
      </c>
      <c r="G535" s="47" t="s">
        <v>2909</v>
      </c>
      <c r="H535" s="47" t="str">
        <f>Tabelle_Abfrage_von_MS_Access_Database[[#This Row],[LLNo]]&amp;Tabelle_Abfrage_von_MS_Access_Database[[#This Row],[LLName]]</f>
        <v>B 173     Eibergstraße</v>
      </c>
    </row>
    <row r="536" spans="1:8" hidden="1" x14ac:dyDescent="0.2">
      <c r="A536" s="47">
        <v>1359</v>
      </c>
      <c r="B536" s="47" t="s">
        <v>2903</v>
      </c>
      <c r="C536" s="47" t="s">
        <v>722</v>
      </c>
      <c r="D536" s="47">
        <v>3.84</v>
      </c>
      <c r="E536" s="47" t="s">
        <v>728</v>
      </c>
      <c r="F536" s="47" t="s">
        <v>2342</v>
      </c>
      <c r="G536" s="47" t="s">
        <v>2910</v>
      </c>
      <c r="H536" s="47" t="str">
        <f>Tabelle_Abfrage_von_MS_Access_Database[[#This Row],[LLNo]]&amp;Tabelle_Abfrage_von_MS_Access_Database[[#This Row],[LLName]]</f>
        <v>B 173     Eibergstraße</v>
      </c>
    </row>
    <row r="537" spans="1:8" hidden="1" x14ac:dyDescent="0.2">
      <c r="A537" s="47">
        <v>1360</v>
      </c>
      <c r="B537" s="47" t="s">
        <v>2903</v>
      </c>
      <c r="C537" s="47" t="s">
        <v>722</v>
      </c>
      <c r="D537" s="47">
        <v>4.6609999999999996</v>
      </c>
      <c r="E537" s="47" t="s">
        <v>729</v>
      </c>
      <c r="F537" s="47" t="s">
        <v>2342</v>
      </c>
      <c r="G537" s="47" t="s">
        <v>2911</v>
      </c>
      <c r="H537" s="47" t="str">
        <f>Tabelle_Abfrage_von_MS_Access_Database[[#This Row],[LLNo]]&amp;Tabelle_Abfrage_von_MS_Access_Database[[#This Row],[LLName]]</f>
        <v>B 173     Eibergstraße</v>
      </c>
    </row>
    <row r="538" spans="1:8" hidden="1" x14ac:dyDescent="0.2">
      <c r="A538" s="47">
        <v>1361</v>
      </c>
      <c r="B538" s="47" t="s">
        <v>2903</v>
      </c>
      <c r="C538" s="47" t="s">
        <v>722</v>
      </c>
      <c r="D538" s="47">
        <v>4.91</v>
      </c>
      <c r="E538" s="47" t="s">
        <v>730</v>
      </c>
      <c r="F538" s="47" t="s">
        <v>2342</v>
      </c>
      <c r="G538" s="47" t="s">
        <v>2912</v>
      </c>
      <c r="H538" s="47" t="str">
        <f>Tabelle_Abfrage_von_MS_Access_Database[[#This Row],[LLNo]]&amp;Tabelle_Abfrage_von_MS_Access_Database[[#This Row],[LLName]]</f>
        <v>B 173     Eibergstraße</v>
      </c>
    </row>
    <row r="539" spans="1:8" hidden="1" x14ac:dyDescent="0.2">
      <c r="A539" s="47">
        <v>1362</v>
      </c>
      <c r="B539" s="47" t="s">
        <v>2903</v>
      </c>
      <c r="C539" s="47" t="s">
        <v>722</v>
      </c>
      <c r="D539" s="47">
        <v>5.13</v>
      </c>
      <c r="E539" s="47" t="s">
        <v>651</v>
      </c>
      <c r="F539" s="47" t="s">
        <v>2342</v>
      </c>
      <c r="G539" s="47" t="s">
        <v>2913</v>
      </c>
      <c r="H539" s="47" t="str">
        <f>Tabelle_Abfrage_von_MS_Access_Database[[#This Row],[LLNo]]&amp;Tabelle_Abfrage_von_MS_Access_Database[[#This Row],[LLName]]</f>
        <v>B 173     Eibergstraße</v>
      </c>
    </row>
    <row r="540" spans="1:8" hidden="1" x14ac:dyDescent="0.2">
      <c r="A540" s="47">
        <v>1363</v>
      </c>
      <c r="B540" s="47" t="s">
        <v>2903</v>
      </c>
      <c r="C540" s="47" t="s">
        <v>722</v>
      </c>
      <c r="D540" s="47">
        <v>6.05</v>
      </c>
      <c r="E540" s="47" t="s">
        <v>731</v>
      </c>
      <c r="F540" s="47" t="s">
        <v>2342</v>
      </c>
      <c r="G540" s="47" t="s">
        <v>2914</v>
      </c>
      <c r="H540" s="47" t="str">
        <f>Tabelle_Abfrage_von_MS_Access_Database[[#This Row],[LLNo]]&amp;Tabelle_Abfrage_von_MS_Access_Database[[#This Row],[LLName]]</f>
        <v>B 173     Eibergstraße</v>
      </c>
    </row>
    <row r="541" spans="1:8" hidden="1" x14ac:dyDescent="0.2">
      <c r="A541" s="47">
        <v>1364</v>
      </c>
      <c r="B541" s="47" t="s">
        <v>2903</v>
      </c>
      <c r="C541" s="47" t="s">
        <v>722</v>
      </c>
      <c r="D541" s="47">
        <v>6.55</v>
      </c>
      <c r="E541" s="47" t="s">
        <v>732</v>
      </c>
      <c r="F541" s="47" t="s">
        <v>2342</v>
      </c>
      <c r="G541" s="47" t="s">
        <v>2915</v>
      </c>
      <c r="H541" s="47" t="str">
        <f>Tabelle_Abfrage_von_MS_Access_Database[[#This Row],[LLNo]]&amp;Tabelle_Abfrage_von_MS_Access_Database[[#This Row],[LLName]]</f>
        <v>B 173     Eibergstraße</v>
      </c>
    </row>
    <row r="542" spans="1:8" hidden="1" x14ac:dyDescent="0.2">
      <c r="A542" s="47">
        <v>1994</v>
      </c>
      <c r="B542" s="47" t="s">
        <v>2903</v>
      </c>
      <c r="C542" s="47" t="s">
        <v>722</v>
      </c>
      <c r="D542" s="47">
        <v>9.1999999999999993</v>
      </c>
      <c r="E542" s="47" t="s">
        <v>733</v>
      </c>
      <c r="F542" s="47" t="s">
        <v>2342</v>
      </c>
      <c r="G542" s="47" t="s">
        <v>2916</v>
      </c>
      <c r="H542" s="47" t="str">
        <f>Tabelle_Abfrage_von_MS_Access_Database[[#This Row],[LLNo]]&amp;Tabelle_Abfrage_von_MS_Access_Database[[#This Row],[LLName]]</f>
        <v>B 173     Eibergstraße</v>
      </c>
    </row>
    <row r="543" spans="1:8" hidden="1" x14ac:dyDescent="0.2">
      <c r="A543" s="47">
        <v>1995</v>
      </c>
      <c r="B543" s="47" t="s">
        <v>2903</v>
      </c>
      <c r="C543" s="47" t="s">
        <v>722</v>
      </c>
      <c r="D543" s="47">
        <v>9.52</v>
      </c>
      <c r="E543" s="47" t="s">
        <v>734</v>
      </c>
      <c r="F543" s="47" t="s">
        <v>2342</v>
      </c>
      <c r="G543" s="47" t="s">
        <v>2917</v>
      </c>
      <c r="H543" s="47" t="str">
        <f>Tabelle_Abfrage_von_MS_Access_Database[[#This Row],[LLNo]]&amp;Tabelle_Abfrage_von_MS_Access_Database[[#This Row],[LLName]]</f>
        <v>B 173     Eibergstraße</v>
      </c>
    </row>
    <row r="544" spans="1:8" hidden="1" x14ac:dyDescent="0.2">
      <c r="A544" s="47">
        <v>2319</v>
      </c>
      <c r="B544" s="47" t="s">
        <v>2918</v>
      </c>
      <c r="C544" s="47" t="s">
        <v>735</v>
      </c>
      <c r="D544" s="47">
        <v>0.46</v>
      </c>
      <c r="E544" s="47" t="s">
        <v>736</v>
      </c>
      <c r="F544" s="47" t="s">
        <v>2342</v>
      </c>
      <c r="G544" s="47" t="s">
        <v>2919</v>
      </c>
      <c r="H544" s="47" t="str">
        <f>Tabelle_Abfrage_von_MS_Access_Database[[#This Row],[LLNo]]&amp;Tabelle_Abfrage_von_MS_Access_Database[[#This Row],[LLName]]</f>
        <v>B 174-E   Innsbrucker Straße</v>
      </c>
    </row>
    <row r="545" spans="1:8" hidden="1" x14ac:dyDescent="0.2">
      <c r="A545" s="47">
        <v>1365</v>
      </c>
      <c r="B545" s="47" t="s">
        <v>2918</v>
      </c>
      <c r="C545" s="47" t="s">
        <v>735</v>
      </c>
      <c r="D545" s="47">
        <v>0.72</v>
      </c>
      <c r="E545" s="47" t="s">
        <v>737</v>
      </c>
      <c r="F545" s="47" t="s">
        <v>2342</v>
      </c>
      <c r="G545" s="47" t="s">
        <v>2920</v>
      </c>
      <c r="H545" s="47" t="str">
        <f>Tabelle_Abfrage_von_MS_Access_Database[[#This Row],[LLNo]]&amp;Tabelle_Abfrage_von_MS_Access_Database[[#This Row],[LLName]]</f>
        <v>B 174-E   Innsbrucker Straße</v>
      </c>
    </row>
    <row r="546" spans="1:8" hidden="1" x14ac:dyDescent="0.2">
      <c r="A546" s="47">
        <v>2608</v>
      </c>
      <c r="B546" s="47" t="s">
        <v>2918</v>
      </c>
      <c r="C546" s="47" t="s">
        <v>735</v>
      </c>
      <c r="D546" s="47">
        <v>1.95</v>
      </c>
      <c r="E546" s="47" t="s">
        <v>738</v>
      </c>
      <c r="F546" s="47" t="s">
        <v>2921</v>
      </c>
      <c r="G546" s="47" t="s">
        <v>2922</v>
      </c>
      <c r="H546" s="47" t="str">
        <f>Tabelle_Abfrage_von_MS_Access_Database[[#This Row],[LLNo]]&amp;Tabelle_Abfrage_von_MS_Access_Database[[#This Row],[LLName]]</f>
        <v>B 174-E   Innsbrucker Straße</v>
      </c>
    </row>
    <row r="547" spans="1:8" hidden="1" x14ac:dyDescent="0.2">
      <c r="A547" s="47">
        <v>2689</v>
      </c>
      <c r="B547" s="47" t="s">
        <v>2918</v>
      </c>
      <c r="C547" s="47" t="s">
        <v>735</v>
      </c>
      <c r="D547" s="47">
        <v>2.23</v>
      </c>
      <c r="E547" s="47" t="s">
        <v>739</v>
      </c>
      <c r="F547" s="47" t="s">
        <v>2342</v>
      </c>
      <c r="G547" s="47" t="s">
        <v>2923</v>
      </c>
      <c r="H547" s="47" t="str">
        <f>Tabelle_Abfrage_von_MS_Access_Database[[#This Row],[LLNo]]&amp;Tabelle_Abfrage_von_MS_Access_Database[[#This Row],[LLName]]</f>
        <v>B 174-E   Innsbrucker Straße</v>
      </c>
    </row>
    <row r="548" spans="1:8" hidden="1" x14ac:dyDescent="0.2">
      <c r="A548" s="47">
        <v>1367</v>
      </c>
      <c r="B548" s="47" t="s">
        <v>2918</v>
      </c>
      <c r="C548" s="47" t="s">
        <v>735</v>
      </c>
      <c r="D548" s="47">
        <v>2.54</v>
      </c>
      <c r="E548" s="47" t="s">
        <v>740</v>
      </c>
      <c r="F548" s="47" t="s">
        <v>2342</v>
      </c>
      <c r="G548" s="47" t="s">
        <v>2924</v>
      </c>
      <c r="H548" s="47" t="str">
        <f>Tabelle_Abfrage_von_MS_Access_Database[[#This Row],[LLNo]]&amp;Tabelle_Abfrage_von_MS_Access_Database[[#This Row],[LLName]]</f>
        <v>B 174-E   Innsbrucker Straße</v>
      </c>
    </row>
    <row r="549" spans="1:8" hidden="1" x14ac:dyDescent="0.2">
      <c r="A549" s="47">
        <v>1366</v>
      </c>
      <c r="B549" s="47" t="s">
        <v>2918</v>
      </c>
      <c r="C549" s="47" t="s">
        <v>735</v>
      </c>
      <c r="D549" s="47">
        <v>2.601</v>
      </c>
      <c r="E549" s="47" t="s">
        <v>741</v>
      </c>
      <c r="F549" s="47" t="s">
        <v>2342</v>
      </c>
      <c r="G549" s="47" t="s">
        <v>2925</v>
      </c>
      <c r="H549" s="47" t="str">
        <f>Tabelle_Abfrage_von_MS_Access_Database[[#This Row],[LLNo]]&amp;Tabelle_Abfrage_von_MS_Access_Database[[#This Row],[LLName]]</f>
        <v>B 174-E   Innsbrucker Straße</v>
      </c>
    </row>
    <row r="550" spans="1:8" hidden="1" x14ac:dyDescent="0.2">
      <c r="A550" s="47">
        <v>2785</v>
      </c>
      <c r="B550" s="47" t="s">
        <v>2918</v>
      </c>
      <c r="C550" s="47" t="s">
        <v>735</v>
      </c>
      <c r="D550" s="47">
        <v>2.67</v>
      </c>
      <c r="E550" s="47" t="s">
        <v>742</v>
      </c>
      <c r="F550" s="47" t="s">
        <v>209</v>
      </c>
      <c r="G550" s="47" t="s">
        <v>2926</v>
      </c>
      <c r="H550" s="47" t="str">
        <f>Tabelle_Abfrage_von_MS_Access_Database[[#This Row],[LLNo]]&amp;Tabelle_Abfrage_von_MS_Access_Database[[#This Row],[LLName]]</f>
        <v>B 174-E   Innsbrucker Straße</v>
      </c>
    </row>
    <row r="551" spans="1:8" hidden="1" x14ac:dyDescent="0.2">
      <c r="A551" s="47">
        <v>2787</v>
      </c>
      <c r="B551" s="47" t="s">
        <v>2918</v>
      </c>
      <c r="C551" s="47" t="s">
        <v>735</v>
      </c>
      <c r="D551" s="47">
        <v>2.7</v>
      </c>
      <c r="E551" s="47" t="s">
        <v>743</v>
      </c>
      <c r="F551" s="47" t="s">
        <v>209</v>
      </c>
      <c r="G551" s="47" t="s">
        <v>2927</v>
      </c>
      <c r="H551" s="47" t="str">
        <f>Tabelle_Abfrage_von_MS_Access_Database[[#This Row],[LLNo]]&amp;Tabelle_Abfrage_von_MS_Access_Database[[#This Row],[LLName]]</f>
        <v>B 174-E   Innsbrucker Straße</v>
      </c>
    </row>
    <row r="552" spans="1:8" hidden="1" x14ac:dyDescent="0.2">
      <c r="A552" s="47">
        <v>2786</v>
      </c>
      <c r="B552" s="47" t="s">
        <v>2918</v>
      </c>
      <c r="C552" s="47" t="s">
        <v>735</v>
      </c>
      <c r="D552" s="47">
        <v>2.7890000000000001</v>
      </c>
      <c r="E552" s="47" t="s">
        <v>744</v>
      </c>
      <c r="F552" s="47" t="s">
        <v>209</v>
      </c>
      <c r="G552" s="47" t="s">
        <v>2928</v>
      </c>
      <c r="H552" s="47" t="str">
        <f>Tabelle_Abfrage_von_MS_Access_Database[[#This Row],[LLNo]]&amp;Tabelle_Abfrage_von_MS_Access_Database[[#This Row],[LLName]]</f>
        <v>B 174-E   Innsbrucker Straße</v>
      </c>
    </row>
    <row r="553" spans="1:8" hidden="1" x14ac:dyDescent="0.2">
      <c r="A553" s="47">
        <v>1368</v>
      </c>
      <c r="B553" s="47" t="s">
        <v>2918</v>
      </c>
      <c r="C553" s="47" t="s">
        <v>735</v>
      </c>
      <c r="D553" s="47">
        <v>2.79</v>
      </c>
      <c r="E553" s="47" t="s">
        <v>745</v>
      </c>
      <c r="F553" s="47" t="s">
        <v>2342</v>
      </c>
      <c r="G553" s="47" t="s">
        <v>2929</v>
      </c>
      <c r="H553" s="47" t="str">
        <f>Tabelle_Abfrage_von_MS_Access_Database[[#This Row],[LLNo]]&amp;Tabelle_Abfrage_von_MS_Access_Database[[#This Row],[LLName]]</f>
        <v>B 174-E   Innsbrucker Straße</v>
      </c>
    </row>
    <row r="554" spans="1:8" hidden="1" x14ac:dyDescent="0.2">
      <c r="A554" s="47">
        <v>2777</v>
      </c>
      <c r="B554" s="47" t="s">
        <v>2918</v>
      </c>
      <c r="C554" s="47" t="s">
        <v>735</v>
      </c>
      <c r="D554" s="47">
        <v>2.9</v>
      </c>
      <c r="E554" s="47" t="s">
        <v>746</v>
      </c>
      <c r="F554" s="47" t="s">
        <v>2342</v>
      </c>
      <c r="G554" s="47" t="s">
        <v>2930</v>
      </c>
      <c r="H554" s="47" t="str">
        <f>Tabelle_Abfrage_von_MS_Access_Database[[#This Row],[LLNo]]&amp;Tabelle_Abfrage_von_MS_Access_Database[[#This Row],[LLName]]</f>
        <v>B 174-E   Innsbrucker Straße</v>
      </c>
    </row>
    <row r="555" spans="1:8" hidden="1" x14ac:dyDescent="0.2">
      <c r="A555" s="47">
        <v>1369</v>
      </c>
      <c r="B555" s="47" t="s">
        <v>2918</v>
      </c>
      <c r="C555" s="47" t="s">
        <v>735</v>
      </c>
      <c r="D555" s="47">
        <v>4.45</v>
      </c>
      <c r="E555" s="47" t="s">
        <v>747</v>
      </c>
      <c r="F555" s="47" t="s">
        <v>2342</v>
      </c>
      <c r="G555" s="47" t="s">
        <v>2931</v>
      </c>
      <c r="H555" s="47" t="str">
        <f>Tabelle_Abfrage_von_MS_Access_Database[[#This Row],[LLNo]]&amp;Tabelle_Abfrage_von_MS_Access_Database[[#This Row],[LLName]]</f>
        <v>B 174-E   Innsbrucker Straße</v>
      </c>
    </row>
    <row r="556" spans="1:8" hidden="1" x14ac:dyDescent="0.2">
      <c r="A556" s="47">
        <v>1370</v>
      </c>
      <c r="B556" s="47" t="s">
        <v>2918</v>
      </c>
      <c r="C556" s="47" t="s">
        <v>735</v>
      </c>
      <c r="D556" s="47">
        <v>4.75</v>
      </c>
      <c r="E556" s="47" t="s">
        <v>748</v>
      </c>
      <c r="F556" s="47" t="s">
        <v>2342</v>
      </c>
      <c r="G556" s="47" t="s">
        <v>2932</v>
      </c>
      <c r="H556" s="47" t="str">
        <f>Tabelle_Abfrage_von_MS_Access_Database[[#This Row],[LLNo]]&amp;Tabelle_Abfrage_von_MS_Access_Database[[#This Row],[LLName]]</f>
        <v>B 174-E   Innsbrucker Straße</v>
      </c>
    </row>
    <row r="557" spans="1:8" hidden="1" x14ac:dyDescent="0.2">
      <c r="A557" s="47">
        <v>2801</v>
      </c>
      <c r="B557" s="47" t="s">
        <v>2918</v>
      </c>
      <c r="C557" s="47" t="s">
        <v>735</v>
      </c>
      <c r="D557" s="47">
        <v>4.8</v>
      </c>
      <c r="E557" s="47" t="s">
        <v>749</v>
      </c>
      <c r="F557" s="47" t="s">
        <v>2342</v>
      </c>
      <c r="G557" s="47" t="s">
        <v>2933</v>
      </c>
      <c r="H557" s="47" t="str">
        <f>Tabelle_Abfrage_von_MS_Access_Database[[#This Row],[LLNo]]&amp;Tabelle_Abfrage_von_MS_Access_Database[[#This Row],[LLName]]</f>
        <v>B 174-E   Innsbrucker Straße</v>
      </c>
    </row>
    <row r="558" spans="1:8" hidden="1" x14ac:dyDescent="0.2">
      <c r="A558" s="47">
        <v>1371</v>
      </c>
      <c r="B558" s="47" t="s">
        <v>2934</v>
      </c>
      <c r="C558" s="47" t="s">
        <v>750</v>
      </c>
      <c r="D558" s="47">
        <v>0.41</v>
      </c>
      <c r="E558" s="47" t="s">
        <v>751</v>
      </c>
      <c r="F558" s="47" t="s">
        <v>2342</v>
      </c>
      <c r="G558" s="47" t="s">
        <v>2935</v>
      </c>
      <c r="H558" s="47" t="str">
        <f>Tabelle_Abfrage_von_MS_Access_Database[[#This Row],[LLNo]]&amp;Tabelle_Abfrage_von_MS_Access_Database[[#This Row],[LLName]]</f>
        <v>B 175     Wildbichler Straße</v>
      </c>
    </row>
    <row r="559" spans="1:8" hidden="1" x14ac:dyDescent="0.2">
      <c r="A559" s="47">
        <v>1372</v>
      </c>
      <c r="B559" s="47" t="s">
        <v>2934</v>
      </c>
      <c r="C559" s="47" t="s">
        <v>750</v>
      </c>
      <c r="D559" s="47">
        <v>0.94199999999999995</v>
      </c>
      <c r="E559" s="47" t="s">
        <v>574</v>
      </c>
      <c r="F559" s="47" t="s">
        <v>2342</v>
      </c>
      <c r="G559" s="47" t="s">
        <v>2936</v>
      </c>
      <c r="H559" s="47" t="str">
        <f>Tabelle_Abfrage_von_MS_Access_Database[[#This Row],[LLNo]]&amp;Tabelle_Abfrage_von_MS_Access_Database[[#This Row],[LLName]]</f>
        <v>B 175     Wildbichler Straße</v>
      </c>
    </row>
    <row r="560" spans="1:8" hidden="1" x14ac:dyDescent="0.2">
      <c r="A560" s="47">
        <v>1373</v>
      </c>
      <c r="B560" s="47" t="s">
        <v>2934</v>
      </c>
      <c r="C560" s="47" t="s">
        <v>750</v>
      </c>
      <c r="D560" s="47">
        <v>1.28</v>
      </c>
      <c r="E560" s="47" t="s">
        <v>277</v>
      </c>
      <c r="F560" s="47" t="s">
        <v>2342</v>
      </c>
      <c r="G560" s="47" t="s">
        <v>2937</v>
      </c>
      <c r="H560" s="47" t="str">
        <f>Tabelle_Abfrage_von_MS_Access_Database[[#This Row],[LLNo]]&amp;Tabelle_Abfrage_von_MS_Access_Database[[#This Row],[LLName]]</f>
        <v>B 175     Wildbichler Straße</v>
      </c>
    </row>
    <row r="561" spans="1:8" hidden="1" x14ac:dyDescent="0.2">
      <c r="A561" s="47">
        <v>1374</v>
      </c>
      <c r="B561" s="47" t="s">
        <v>2934</v>
      </c>
      <c r="C561" s="47" t="s">
        <v>750</v>
      </c>
      <c r="D561" s="47">
        <v>1.5720000000000001</v>
      </c>
      <c r="E561" s="47" t="s">
        <v>752</v>
      </c>
      <c r="F561" s="47" t="s">
        <v>2342</v>
      </c>
      <c r="G561" s="47" t="s">
        <v>2938</v>
      </c>
      <c r="H561" s="47" t="str">
        <f>Tabelle_Abfrage_von_MS_Access_Database[[#This Row],[LLNo]]&amp;Tabelle_Abfrage_von_MS_Access_Database[[#This Row],[LLName]]</f>
        <v>B 175     Wildbichler Straße</v>
      </c>
    </row>
    <row r="562" spans="1:8" hidden="1" x14ac:dyDescent="0.2">
      <c r="A562" s="47">
        <v>1376</v>
      </c>
      <c r="B562" s="47" t="s">
        <v>2934</v>
      </c>
      <c r="C562" s="47" t="s">
        <v>750</v>
      </c>
      <c r="D562" s="47">
        <v>1.9350000000000001</v>
      </c>
      <c r="E562" s="47" t="s">
        <v>753</v>
      </c>
      <c r="F562" s="47" t="s">
        <v>2342</v>
      </c>
      <c r="G562" s="47" t="s">
        <v>2939</v>
      </c>
      <c r="H562" s="47" t="str">
        <f>Tabelle_Abfrage_von_MS_Access_Database[[#This Row],[LLNo]]&amp;Tabelle_Abfrage_von_MS_Access_Database[[#This Row],[LLName]]</f>
        <v>B 175     Wildbichler Straße</v>
      </c>
    </row>
    <row r="563" spans="1:8" hidden="1" x14ac:dyDescent="0.2">
      <c r="A563" s="47">
        <v>1377</v>
      </c>
      <c r="B563" s="47" t="s">
        <v>2934</v>
      </c>
      <c r="C563" s="47" t="s">
        <v>750</v>
      </c>
      <c r="D563" s="47">
        <v>2.5270000000000001</v>
      </c>
      <c r="E563" s="47" t="s">
        <v>754</v>
      </c>
      <c r="F563" s="47" t="s">
        <v>2342</v>
      </c>
      <c r="G563" s="47" t="s">
        <v>2940</v>
      </c>
      <c r="H563" s="47" t="str">
        <f>Tabelle_Abfrage_von_MS_Access_Database[[#This Row],[LLNo]]&amp;Tabelle_Abfrage_von_MS_Access_Database[[#This Row],[LLName]]</f>
        <v>B 175     Wildbichler Straße</v>
      </c>
    </row>
    <row r="564" spans="1:8" hidden="1" x14ac:dyDescent="0.2">
      <c r="A564" s="47">
        <v>1378</v>
      </c>
      <c r="B564" s="47" t="s">
        <v>2934</v>
      </c>
      <c r="C564" s="47" t="s">
        <v>750</v>
      </c>
      <c r="D564" s="47">
        <v>4.3899999999999997</v>
      </c>
      <c r="E564" s="47" t="s">
        <v>755</v>
      </c>
      <c r="F564" s="47" t="s">
        <v>2342</v>
      </c>
      <c r="G564" s="47" t="s">
        <v>2941</v>
      </c>
      <c r="H564" s="47" t="str">
        <f>Tabelle_Abfrage_von_MS_Access_Database[[#This Row],[LLNo]]&amp;Tabelle_Abfrage_von_MS_Access_Database[[#This Row],[LLName]]</f>
        <v>B 175     Wildbichler Straße</v>
      </c>
    </row>
    <row r="565" spans="1:8" hidden="1" x14ac:dyDescent="0.2">
      <c r="A565" s="47">
        <v>1379</v>
      </c>
      <c r="B565" s="47" t="s">
        <v>2934</v>
      </c>
      <c r="C565" s="47" t="s">
        <v>750</v>
      </c>
      <c r="D565" s="47">
        <v>5.2949999999999999</v>
      </c>
      <c r="E565" s="47" t="s">
        <v>756</v>
      </c>
      <c r="F565" s="47" t="s">
        <v>2342</v>
      </c>
      <c r="G565" s="47" t="s">
        <v>2942</v>
      </c>
      <c r="H565" s="47" t="str">
        <f>Tabelle_Abfrage_von_MS_Access_Database[[#This Row],[LLNo]]&amp;Tabelle_Abfrage_von_MS_Access_Database[[#This Row],[LLName]]</f>
        <v>B 175     Wildbichler Straße</v>
      </c>
    </row>
    <row r="566" spans="1:8" hidden="1" x14ac:dyDescent="0.2">
      <c r="A566" s="47">
        <v>1380</v>
      </c>
      <c r="B566" s="47" t="s">
        <v>2934</v>
      </c>
      <c r="C566" s="47" t="s">
        <v>750</v>
      </c>
      <c r="D566" s="47">
        <v>6.968</v>
      </c>
      <c r="E566" s="47" t="s">
        <v>757</v>
      </c>
      <c r="F566" s="47" t="s">
        <v>2342</v>
      </c>
      <c r="G566" s="47" t="s">
        <v>2943</v>
      </c>
      <c r="H566" s="47" t="str">
        <f>Tabelle_Abfrage_von_MS_Access_Database[[#This Row],[LLNo]]&amp;Tabelle_Abfrage_von_MS_Access_Database[[#This Row],[LLName]]</f>
        <v>B 175     Wildbichler Straße</v>
      </c>
    </row>
    <row r="567" spans="1:8" hidden="1" x14ac:dyDescent="0.2">
      <c r="A567" s="47">
        <v>1381</v>
      </c>
      <c r="B567" s="47" t="s">
        <v>2934</v>
      </c>
      <c r="C567" s="47" t="s">
        <v>750</v>
      </c>
      <c r="D567" s="47">
        <v>7.5419999999999998</v>
      </c>
      <c r="E567" s="47" t="s">
        <v>758</v>
      </c>
      <c r="F567" s="47" t="s">
        <v>2342</v>
      </c>
      <c r="G567" s="47" t="s">
        <v>2944</v>
      </c>
      <c r="H567" s="47" t="str">
        <f>Tabelle_Abfrage_von_MS_Access_Database[[#This Row],[LLNo]]&amp;Tabelle_Abfrage_von_MS_Access_Database[[#This Row],[LLName]]</f>
        <v>B 175     Wildbichler Straße</v>
      </c>
    </row>
    <row r="568" spans="1:8" hidden="1" x14ac:dyDescent="0.2">
      <c r="A568" s="47">
        <v>1382</v>
      </c>
      <c r="B568" s="47" t="s">
        <v>2934</v>
      </c>
      <c r="C568" s="47" t="s">
        <v>750</v>
      </c>
      <c r="D568" s="47">
        <v>9.4849999999999994</v>
      </c>
      <c r="E568" s="47" t="s">
        <v>759</v>
      </c>
      <c r="F568" s="47" t="s">
        <v>2342</v>
      </c>
      <c r="G568" s="47" t="s">
        <v>2945</v>
      </c>
      <c r="H568" s="47" t="str">
        <f>Tabelle_Abfrage_von_MS_Access_Database[[#This Row],[LLNo]]&amp;Tabelle_Abfrage_von_MS_Access_Database[[#This Row],[LLName]]</f>
        <v>B 175     Wildbichler Straße</v>
      </c>
    </row>
    <row r="569" spans="1:8" hidden="1" x14ac:dyDescent="0.2">
      <c r="A569" s="47">
        <v>1383</v>
      </c>
      <c r="B569" s="47" t="s">
        <v>2934</v>
      </c>
      <c r="C569" s="47" t="s">
        <v>750</v>
      </c>
      <c r="D569" s="47">
        <v>15.01</v>
      </c>
      <c r="E569" s="47" t="s">
        <v>760</v>
      </c>
      <c r="F569" s="47" t="s">
        <v>2342</v>
      </c>
      <c r="G569" s="47" t="s">
        <v>2946</v>
      </c>
      <c r="H569" s="47" t="str">
        <f>Tabelle_Abfrage_von_MS_Access_Database[[#This Row],[LLNo]]&amp;Tabelle_Abfrage_von_MS_Access_Database[[#This Row],[LLName]]</f>
        <v>B 175     Wildbichler Straße</v>
      </c>
    </row>
    <row r="570" spans="1:8" hidden="1" x14ac:dyDescent="0.2">
      <c r="A570" s="47">
        <v>1384</v>
      </c>
      <c r="B570" s="47" t="s">
        <v>2947</v>
      </c>
      <c r="C570" s="47" t="s">
        <v>761</v>
      </c>
      <c r="D570" s="47">
        <v>0.89700000000000002</v>
      </c>
      <c r="E570" s="47" t="s">
        <v>762</v>
      </c>
      <c r="F570" s="47" t="s">
        <v>2342</v>
      </c>
      <c r="G570" s="47" t="s">
        <v>2948</v>
      </c>
      <c r="H570" s="47" t="str">
        <f>Tabelle_Abfrage_von_MS_Access_Database[[#This Row],[LLNo]]&amp;Tabelle_Abfrage_von_MS_Access_Database[[#This Row],[LLName]]</f>
        <v>B 176     Kössener Straße</v>
      </c>
    </row>
    <row r="571" spans="1:8" hidden="1" x14ac:dyDescent="0.2">
      <c r="A571" s="47">
        <v>1385</v>
      </c>
      <c r="B571" s="47" t="s">
        <v>2947</v>
      </c>
      <c r="C571" s="47" t="s">
        <v>761</v>
      </c>
      <c r="D571" s="47">
        <v>4.4450000000000003</v>
      </c>
      <c r="E571" s="47" t="s">
        <v>763</v>
      </c>
      <c r="F571" s="47" t="s">
        <v>2342</v>
      </c>
      <c r="G571" s="47" t="s">
        <v>2949</v>
      </c>
      <c r="H571" s="47" t="str">
        <f>Tabelle_Abfrage_von_MS_Access_Database[[#This Row],[LLNo]]&amp;Tabelle_Abfrage_von_MS_Access_Database[[#This Row],[LLName]]</f>
        <v>B 176     Kössener Straße</v>
      </c>
    </row>
    <row r="572" spans="1:8" hidden="1" x14ac:dyDescent="0.2">
      <c r="A572" s="47">
        <v>1386</v>
      </c>
      <c r="B572" s="47" t="s">
        <v>2947</v>
      </c>
      <c r="C572" s="47" t="s">
        <v>761</v>
      </c>
      <c r="D572" s="47">
        <v>8.0180000000000007</v>
      </c>
      <c r="E572" s="47" t="s">
        <v>764</v>
      </c>
      <c r="F572" s="47" t="s">
        <v>2342</v>
      </c>
      <c r="G572" s="47" t="s">
        <v>2950</v>
      </c>
      <c r="H572" s="47" t="str">
        <f>Tabelle_Abfrage_von_MS_Access_Database[[#This Row],[LLNo]]&amp;Tabelle_Abfrage_von_MS_Access_Database[[#This Row],[LLName]]</f>
        <v>B 176     Kössener Straße</v>
      </c>
    </row>
    <row r="573" spans="1:8" hidden="1" x14ac:dyDescent="0.2">
      <c r="A573" s="47">
        <v>2267</v>
      </c>
      <c r="B573" s="47" t="s">
        <v>2947</v>
      </c>
      <c r="C573" s="47" t="s">
        <v>761</v>
      </c>
      <c r="D573" s="47">
        <v>10.821</v>
      </c>
      <c r="E573" s="47" t="s">
        <v>765</v>
      </c>
      <c r="F573" s="47" t="s">
        <v>2342</v>
      </c>
      <c r="G573" s="47" t="s">
        <v>2951</v>
      </c>
      <c r="H573" s="47" t="str">
        <f>Tabelle_Abfrage_von_MS_Access_Database[[#This Row],[LLNo]]&amp;Tabelle_Abfrage_von_MS_Access_Database[[#This Row],[LLName]]</f>
        <v>B 176     Kössener Straße</v>
      </c>
    </row>
    <row r="574" spans="1:8" hidden="1" x14ac:dyDescent="0.2">
      <c r="A574" s="47">
        <v>1388</v>
      </c>
      <c r="B574" s="47" t="s">
        <v>2947</v>
      </c>
      <c r="C574" s="47" t="s">
        <v>761</v>
      </c>
      <c r="D574" s="47">
        <v>12.353999999999999</v>
      </c>
      <c r="E574" s="47" t="s">
        <v>701</v>
      </c>
      <c r="F574" s="47" t="s">
        <v>2342</v>
      </c>
      <c r="G574" s="47" t="s">
        <v>2952</v>
      </c>
      <c r="H574" s="47" t="str">
        <f>Tabelle_Abfrage_von_MS_Access_Database[[#This Row],[LLNo]]&amp;Tabelle_Abfrage_von_MS_Access_Database[[#This Row],[LLName]]</f>
        <v>B 176     Kössener Straße</v>
      </c>
    </row>
    <row r="575" spans="1:8" hidden="1" x14ac:dyDescent="0.2">
      <c r="A575" s="47">
        <v>2784</v>
      </c>
      <c r="B575" s="47" t="s">
        <v>2947</v>
      </c>
      <c r="C575" s="47" t="s">
        <v>761</v>
      </c>
      <c r="D575" s="47">
        <v>15</v>
      </c>
      <c r="E575" s="47" t="s">
        <v>766</v>
      </c>
      <c r="F575" s="47" t="s">
        <v>2342</v>
      </c>
      <c r="G575" s="47" t="s">
        <v>2953</v>
      </c>
      <c r="H575" s="47" t="str">
        <f>Tabelle_Abfrage_von_MS_Access_Database[[#This Row],[LLNo]]&amp;Tabelle_Abfrage_von_MS_Access_Database[[#This Row],[LLName]]</f>
        <v>B 176     Kössener Straße</v>
      </c>
    </row>
    <row r="576" spans="1:8" hidden="1" x14ac:dyDescent="0.2">
      <c r="A576" s="47">
        <v>1389</v>
      </c>
      <c r="B576" s="47" t="s">
        <v>2947</v>
      </c>
      <c r="C576" s="47" t="s">
        <v>761</v>
      </c>
      <c r="D576" s="47">
        <v>17.777999999999999</v>
      </c>
      <c r="E576" s="47" t="s">
        <v>767</v>
      </c>
      <c r="F576" s="47" t="s">
        <v>2342</v>
      </c>
      <c r="G576" s="47" t="s">
        <v>2954</v>
      </c>
      <c r="H576" s="47" t="str">
        <f>Tabelle_Abfrage_von_MS_Access_Database[[#This Row],[LLNo]]&amp;Tabelle_Abfrage_von_MS_Access_Database[[#This Row],[LLName]]</f>
        <v>B 176     Kössener Straße</v>
      </c>
    </row>
    <row r="577" spans="1:8" hidden="1" x14ac:dyDescent="0.2">
      <c r="A577" s="47">
        <v>1390</v>
      </c>
      <c r="B577" s="47" t="s">
        <v>2947</v>
      </c>
      <c r="C577" s="47" t="s">
        <v>761</v>
      </c>
      <c r="D577" s="47">
        <v>18.951000000000001</v>
      </c>
      <c r="E577" s="47" t="s">
        <v>768</v>
      </c>
      <c r="F577" s="47" t="s">
        <v>2342</v>
      </c>
      <c r="G577" s="47" t="s">
        <v>2955</v>
      </c>
      <c r="H577" s="47" t="str">
        <f>Tabelle_Abfrage_von_MS_Access_Database[[#This Row],[LLNo]]&amp;Tabelle_Abfrage_von_MS_Access_Database[[#This Row],[LLName]]</f>
        <v>B 176     Kössener Straße</v>
      </c>
    </row>
    <row r="578" spans="1:8" hidden="1" x14ac:dyDescent="0.2">
      <c r="A578" s="47">
        <v>1391</v>
      </c>
      <c r="B578" s="47" t="s">
        <v>2947</v>
      </c>
      <c r="C578" s="47" t="s">
        <v>761</v>
      </c>
      <c r="D578" s="47">
        <v>19.370999999999999</v>
      </c>
      <c r="E578" s="47" t="s">
        <v>769</v>
      </c>
      <c r="F578" s="47" t="s">
        <v>2342</v>
      </c>
      <c r="G578" s="47" t="s">
        <v>2956</v>
      </c>
      <c r="H578" s="47" t="str">
        <f>Tabelle_Abfrage_von_MS_Access_Database[[#This Row],[LLNo]]&amp;Tabelle_Abfrage_von_MS_Access_Database[[#This Row],[LLName]]</f>
        <v>B 176     Kössener Straße</v>
      </c>
    </row>
    <row r="579" spans="1:8" hidden="1" x14ac:dyDescent="0.2">
      <c r="A579" s="47">
        <v>1392</v>
      </c>
      <c r="B579" s="47" t="s">
        <v>2947</v>
      </c>
      <c r="C579" s="47" t="s">
        <v>761</v>
      </c>
      <c r="D579" s="47">
        <v>20.719000000000001</v>
      </c>
      <c r="E579" s="47" t="s">
        <v>770</v>
      </c>
      <c r="F579" s="47" t="s">
        <v>2342</v>
      </c>
      <c r="G579" s="47" t="s">
        <v>2957</v>
      </c>
      <c r="H579" s="47" t="str">
        <f>Tabelle_Abfrage_von_MS_Access_Database[[#This Row],[LLNo]]&amp;Tabelle_Abfrage_von_MS_Access_Database[[#This Row],[LLName]]</f>
        <v>B 176     Kössener Straße</v>
      </c>
    </row>
    <row r="580" spans="1:8" hidden="1" x14ac:dyDescent="0.2">
      <c r="A580" s="47">
        <v>1393</v>
      </c>
      <c r="B580" s="47" t="s">
        <v>2947</v>
      </c>
      <c r="C580" s="47" t="s">
        <v>761</v>
      </c>
      <c r="D580" s="47">
        <v>21.059000000000001</v>
      </c>
      <c r="E580" s="47" t="s">
        <v>771</v>
      </c>
      <c r="F580" s="47" t="s">
        <v>2342</v>
      </c>
      <c r="G580" s="47" t="s">
        <v>2958</v>
      </c>
      <c r="H580" s="47" t="str">
        <f>Tabelle_Abfrage_von_MS_Access_Database[[#This Row],[LLNo]]&amp;Tabelle_Abfrage_von_MS_Access_Database[[#This Row],[LLName]]</f>
        <v>B 176     Kössener Straße</v>
      </c>
    </row>
    <row r="581" spans="1:8" hidden="1" x14ac:dyDescent="0.2">
      <c r="A581" s="47">
        <v>1394</v>
      </c>
      <c r="B581" s="47" t="s">
        <v>2947</v>
      </c>
      <c r="C581" s="47" t="s">
        <v>761</v>
      </c>
      <c r="D581" s="47">
        <v>21.451000000000001</v>
      </c>
      <c r="E581" s="47" t="s">
        <v>772</v>
      </c>
      <c r="F581" s="47" t="s">
        <v>2342</v>
      </c>
      <c r="G581" s="47" t="s">
        <v>2959</v>
      </c>
      <c r="H581" s="47" t="str">
        <f>Tabelle_Abfrage_von_MS_Access_Database[[#This Row],[LLNo]]&amp;Tabelle_Abfrage_von_MS_Access_Database[[#This Row],[LLName]]</f>
        <v>B 176     Kössener Straße</v>
      </c>
    </row>
    <row r="582" spans="1:8" hidden="1" x14ac:dyDescent="0.2">
      <c r="A582" s="47">
        <v>1396</v>
      </c>
      <c r="B582" s="47" t="s">
        <v>2960</v>
      </c>
      <c r="C582" s="47" t="s">
        <v>773</v>
      </c>
      <c r="D582" s="47">
        <v>0.66500000000000004</v>
      </c>
      <c r="E582" s="47" t="s">
        <v>774</v>
      </c>
      <c r="F582" s="47" t="s">
        <v>2342</v>
      </c>
      <c r="G582" s="47" t="s">
        <v>2961</v>
      </c>
      <c r="H582" s="47" t="str">
        <f>Tabelle_Abfrage_von_MS_Access_Database[[#This Row],[LLNo]]&amp;Tabelle_Abfrage_von_MS_Access_Database[[#This Row],[LLName]]</f>
        <v>B 177     Seefelder Straße</v>
      </c>
    </row>
    <row r="583" spans="1:8" hidden="1" x14ac:dyDescent="0.2">
      <c r="A583" s="47">
        <v>1397</v>
      </c>
      <c r="B583" s="47" t="s">
        <v>2960</v>
      </c>
      <c r="C583" s="47" t="s">
        <v>773</v>
      </c>
      <c r="D583" s="47">
        <v>1.1399999999999999</v>
      </c>
      <c r="E583" s="47" t="s">
        <v>775</v>
      </c>
      <c r="F583" s="47" t="s">
        <v>2342</v>
      </c>
      <c r="G583" s="47" t="s">
        <v>2962</v>
      </c>
      <c r="H583" s="47" t="str">
        <f>Tabelle_Abfrage_von_MS_Access_Database[[#This Row],[LLNo]]&amp;Tabelle_Abfrage_von_MS_Access_Database[[#This Row],[LLName]]</f>
        <v>B 177     Seefelder Straße</v>
      </c>
    </row>
    <row r="584" spans="1:8" hidden="1" x14ac:dyDescent="0.2">
      <c r="A584" s="47">
        <v>1398</v>
      </c>
      <c r="B584" s="47" t="s">
        <v>2960</v>
      </c>
      <c r="C584" s="47" t="s">
        <v>773</v>
      </c>
      <c r="D584" s="47">
        <v>1.44</v>
      </c>
      <c r="E584" s="47" t="s">
        <v>776</v>
      </c>
      <c r="F584" s="47" t="s">
        <v>2342</v>
      </c>
      <c r="G584" s="47" t="s">
        <v>2963</v>
      </c>
      <c r="H584" s="47" t="str">
        <f>Tabelle_Abfrage_von_MS_Access_Database[[#This Row],[LLNo]]&amp;Tabelle_Abfrage_von_MS_Access_Database[[#This Row],[LLName]]</f>
        <v>B 177     Seefelder Straße</v>
      </c>
    </row>
    <row r="585" spans="1:8" hidden="1" x14ac:dyDescent="0.2">
      <c r="A585" s="47">
        <v>1399</v>
      </c>
      <c r="B585" s="47" t="s">
        <v>2960</v>
      </c>
      <c r="C585" s="47" t="s">
        <v>773</v>
      </c>
      <c r="D585" s="47">
        <v>1.625</v>
      </c>
      <c r="E585" s="47" t="s">
        <v>777</v>
      </c>
      <c r="F585" s="47" t="s">
        <v>2342</v>
      </c>
      <c r="G585" s="47" t="s">
        <v>2964</v>
      </c>
      <c r="H585" s="47" t="str">
        <f>Tabelle_Abfrage_von_MS_Access_Database[[#This Row],[LLNo]]&amp;Tabelle_Abfrage_von_MS_Access_Database[[#This Row],[LLName]]</f>
        <v>B 177     Seefelder Straße</v>
      </c>
    </row>
    <row r="586" spans="1:8" hidden="1" x14ac:dyDescent="0.2">
      <c r="A586" s="47">
        <v>1400</v>
      </c>
      <c r="B586" s="47" t="s">
        <v>2960</v>
      </c>
      <c r="C586" s="47" t="s">
        <v>773</v>
      </c>
      <c r="D586" s="47">
        <v>1.97</v>
      </c>
      <c r="E586" s="47" t="s">
        <v>778</v>
      </c>
      <c r="F586" s="47" t="s">
        <v>2342</v>
      </c>
      <c r="G586" s="47" t="s">
        <v>2965</v>
      </c>
      <c r="H586" s="47" t="str">
        <f>Tabelle_Abfrage_von_MS_Access_Database[[#This Row],[LLNo]]&amp;Tabelle_Abfrage_von_MS_Access_Database[[#This Row],[LLName]]</f>
        <v>B 177     Seefelder Straße</v>
      </c>
    </row>
    <row r="587" spans="1:8" hidden="1" x14ac:dyDescent="0.2">
      <c r="A587" s="47">
        <v>1401</v>
      </c>
      <c r="B587" s="47" t="s">
        <v>2960</v>
      </c>
      <c r="C587" s="47" t="s">
        <v>773</v>
      </c>
      <c r="D587" s="47">
        <v>2.21</v>
      </c>
      <c r="E587" s="47" t="s">
        <v>779</v>
      </c>
      <c r="F587" s="47" t="s">
        <v>2342</v>
      </c>
      <c r="G587" s="47" t="s">
        <v>2966</v>
      </c>
      <c r="H587" s="47" t="str">
        <f>Tabelle_Abfrage_von_MS_Access_Database[[#This Row],[LLNo]]&amp;Tabelle_Abfrage_von_MS_Access_Database[[#This Row],[LLName]]</f>
        <v>B 177     Seefelder Straße</v>
      </c>
    </row>
    <row r="588" spans="1:8" hidden="1" x14ac:dyDescent="0.2">
      <c r="A588" s="47">
        <v>1402</v>
      </c>
      <c r="B588" s="47" t="s">
        <v>2960</v>
      </c>
      <c r="C588" s="47" t="s">
        <v>773</v>
      </c>
      <c r="D588" s="47">
        <v>2.2200000000000002</v>
      </c>
      <c r="E588" s="47" t="s">
        <v>780</v>
      </c>
      <c r="F588" s="47" t="s">
        <v>2342</v>
      </c>
      <c r="G588" s="47" t="s">
        <v>2967</v>
      </c>
      <c r="H588" s="47" t="str">
        <f>Tabelle_Abfrage_von_MS_Access_Database[[#This Row],[LLNo]]&amp;Tabelle_Abfrage_von_MS_Access_Database[[#This Row],[LLName]]</f>
        <v>B 177     Seefelder Straße</v>
      </c>
    </row>
    <row r="589" spans="1:8" hidden="1" x14ac:dyDescent="0.2">
      <c r="A589" s="47">
        <v>1403</v>
      </c>
      <c r="B589" s="47" t="s">
        <v>2960</v>
      </c>
      <c r="C589" s="47" t="s">
        <v>773</v>
      </c>
      <c r="D589" s="47">
        <v>6.8230000000000004</v>
      </c>
      <c r="E589" s="47" t="s">
        <v>781</v>
      </c>
      <c r="F589" s="47" t="s">
        <v>2342</v>
      </c>
      <c r="G589" s="47" t="s">
        <v>2968</v>
      </c>
      <c r="H589" s="47" t="str">
        <f>Tabelle_Abfrage_von_MS_Access_Database[[#This Row],[LLNo]]&amp;Tabelle_Abfrage_von_MS_Access_Database[[#This Row],[LLName]]</f>
        <v>B 177     Seefelder Straße</v>
      </c>
    </row>
    <row r="590" spans="1:8" hidden="1" x14ac:dyDescent="0.2">
      <c r="A590" s="47">
        <v>1404</v>
      </c>
      <c r="B590" s="47" t="s">
        <v>2960</v>
      </c>
      <c r="C590" s="47" t="s">
        <v>773</v>
      </c>
      <c r="D590" s="47">
        <v>6.86</v>
      </c>
      <c r="E590" s="47" t="s">
        <v>782</v>
      </c>
      <c r="F590" s="47" t="s">
        <v>2342</v>
      </c>
      <c r="G590" s="47" t="s">
        <v>2969</v>
      </c>
      <c r="H590" s="47" t="str">
        <f>Tabelle_Abfrage_von_MS_Access_Database[[#This Row],[LLNo]]&amp;Tabelle_Abfrage_von_MS_Access_Database[[#This Row],[LLName]]</f>
        <v>B 177     Seefelder Straße</v>
      </c>
    </row>
    <row r="591" spans="1:8" hidden="1" x14ac:dyDescent="0.2">
      <c r="A591" s="47">
        <v>1405</v>
      </c>
      <c r="B591" s="47" t="s">
        <v>2960</v>
      </c>
      <c r="C591" s="47" t="s">
        <v>773</v>
      </c>
      <c r="D591" s="47">
        <v>7.2030000000000003</v>
      </c>
      <c r="E591" s="47" t="s">
        <v>783</v>
      </c>
      <c r="F591" s="47" t="s">
        <v>2342</v>
      </c>
      <c r="G591" s="47" t="s">
        <v>2970</v>
      </c>
      <c r="H591" s="47" t="str">
        <f>Tabelle_Abfrage_von_MS_Access_Database[[#This Row],[LLNo]]&amp;Tabelle_Abfrage_von_MS_Access_Database[[#This Row],[LLName]]</f>
        <v>B 177     Seefelder Straße</v>
      </c>
    </row>
    <row r="592" spans="1:8" hidden="1" x14ac:dyDescent="0.2">
      <c r="A592" s="47">
        <v>1406</v>
      </c>
      <c r="B592" s="47" t="s">
        <v>2960</v>
      </c>
      <c r="C592" s="47" t="s">
        <v>773</v>
      </c>
      <c r="D592" s="47">
        <v>7.5119999999999996</v>
      </c>
      <c r="E592" s="47" t="s">
        <v>784</v>
      </c>
      <c r="F592" s="47" t="s">
        <v>2342</v>
      </c>
      <c r="G592" s="47" t="s">
        <v>2971</v>
      </c>
      <c r="H592" s="47" t="str">
        <f>Tabelle_Abfrage_von_MS_Access_Database[[#This Row],[LLNo]]&amp;Tabelle_Abfrage_von_MS_Access_Database[[#This Row],[LLName]]</f>
        <v>B 177     Seefelder Straße</v>
      </c>
    </row>
    <row r="593" spans="1:8" hidden="1" x14ac:dyDescent="0.2">
      <c r="A593" s="47">
        <v>1407</v>
      </c>
      <c r="B593" s="47" t="s">
        <v>2960</v>
      </c>
      <c r="C593" s="47" t="s">
        <v>773</v>
      </c>
      <c r="D593" s="47">
        <v>8.1750000000000007</v>
      </c>
      <c r="E593" s="47" t="s">
        <v>785</v>
      </c>
      <c r="F593" s="47" t="s">
        <v>2342</v>
      </c>
      <c r="G593" s="47" t="s">
        <v>2972</v>
      </c>
      <c r="H593" s="47" t="str">
        <f>Tabelle_Abfrage_von_MS_Access_Database[[#This Row],[LLNo]]&amp;Tabelle_Abfrage_von_MS_Access_Database[[#This Row],[LLName]]</f>
        <v>B 177     Seefelder Straße</v>
      </c>
    </row>
    <row r="594" spans="1:8" hidden="1" x14ac:dyDescent="0.2">
      <c r="A594" s="47">
        <v>1408</v>
      </c>
      <c r="B594" s="47" t="s">
        <v>2960</v>
      </c>
      <c r="C594" s="47" t="s">
        <v>773</v>
      </c>
      <c r="D594" s="47">
        <v>8.5229999999999997</v>
      </c>
      <c r="E594" s="47" t="s">
        <v>786</v>
      </c>
      <c r="F594" s="47" t="s">
        <v>2342</v>
      </c>
      <c r="G594" s="47" t="s">
        <v>2973</v>
      </c>
      <c r="H594" s="47" t="str">
        <f>Tabelle_Abfrage_von_MS_Access_Database[[#This Row],[LLNo]]&amp;Tabelle_Abfrage_von_MS_Access_Database[[#This Row],[LLName]]</f>
        <v>B 177     Seefelder Straße</v>
      </c>
    </row>
    <row r="595" spans="1:8" hidden="1" x14ac:dyDescent="0.2">
      <c r="A595" s="47">
        <v>1409</v>
      </c>
      <c r="B595" s="47" t="s">
        <v>2960</v>
      </c>
      <c r="C595" s="47" t="s">
        <v>773</v>
      </c>
      <c r="D595" s="47">
        <v>8.8059999999999992</v>
      </c>
      <c r="E595" s="47" t="s">
        <v>787</v>
      </c>
      <c r="F595" s="47" t="s">
        <v>2342</v>
      </c>
      <c r="G595" s="47" t="s">
        <v>2974</v>
      </c>
      <c r="H595" s="47" t="str">
        <f>Tabelle_Abfrage_von_MS_Access_Database[[#This Row],[LLNo]]&amp;Tabelle_Abfrage_von_MS_Access_Database[[#This Row],[LLName]]</f>
        <v>B 177     Seefelder Straße</v>
      </c>
    </row>
    <row r="596" spans="1:8" hidden="1" x14ac:dyDescent="0.2">
      <c r="A596" s="47">
        <v>1410</v>
      </c>
      <c r="B596" s="47" t="s">
        <v>2960</v>
      </c>
      <c r="C596" s="47" t="s">
        <v>773</v>
      </c>
      <c r="D596" s="47">
        <v>8.9969999999999999</v>
      </c>
      <c r="E596" s="47" t="s">
        <v>788</v>
      </c>
      <c r="F596" s="47" t="s">
        <v>2342</v>
      </c>
      <c r="G596" s="47" t="s">
        <v>2975</v>
      </c>
      <c r="H596" s="47" t="str">
        <f>Tabelle_Abfrage_von_MS_Access_Database[[#This Row],[LLNo]]&amp;Tabelle_Abfrage_von_MS_Access_Database[[#This Row],[LLName]]</f>
        <v>B 177     Seefelder Straße</v>
      </c>
    </row>
    <row r="597" spans="1:8" hidden="1" x14ac:dyDescent="0.2">
      <c r="A597" s="47">
        <v>1411</v>
      </c>
      <c r="B597" s="47" t="s">
        <v>2960</v>
      </c>
      <c r="C597" s="47" t="s">
        <v>773</v>
      </c>
      <c r="D597" s="47">
        <v>9.23</v>
      </c>
      <c r="E597" s="47" t="s">
        <v>789</v>
      </c>
      <c r="F597" s="47" t="s">
        <v>2342</v>
      </c>
      <c r="G597" s="47" t="s">
        <v>2976</v>
      </c>
      <c r="H597" s="47" t="str">
        <f>Tabelle_Abfrage_von_MS_Access_Database[[#This Row],[LLNo]]&amp;Tabelle_Abfrage_von_MS_Access_Database[[#This Row],[LLName]]</f>
        <v>B 177     Seefelder Straße</v>
      </c>
    </row>
    <row r="598" spans="1:8" hidden="1" x14ac:dyDescent="0.2">
      <c r="A598" s="47">
        <v>1412</v>
      </c>
      <c r="B598" s="47" t="s">
        <v>2960</v>
      </c>
      <c r="C598" s="47" t="s">
        <v>773</v>
      </c>
      <c r="D598" s="47">
        <v>9.33</v>
      </c>
      <c r="E598" s="47" t="s">
        <v>790</v>
      </c>
      <c r="F598" s="47" t="s">
        <v>2342</v>
      </c>
      <c r="G598" s="47" t="s">
        <v>2977</v>
      </c>
      <c r="H598" s="47" t="str">
        <f>Tabelle_Abfrage_von_MS_Access_Database[[#This Row],[LLNo]]&amp;Tabelle_Abfrage_von_MS_Access_Database[[#This Row],[LLName]]</f>
        <v>B 177     Seefelder Straße</v>
      </c>
    </row>
    <row r="599" spans="1:8" hidden="1" x14ac:dyDescent="0.2">
      <c r="A599" s="47">
        <v>1414</v>
      </c>
      <c r="B599" s="47" t="s">
        <v>2960</v>
      </c>
      <c r="C599" s="47" t="s">
        <v>773</v>
      </c>
      <c r="D599" s="47">
        <v>10.884</v>
      </c>
      <c r="E599" s="47" t="s">
        <v>791</v>
      </c>
      <c r="F599" s="47" t="s">
        <v>2342</v>
      </c>
      <c r="G599" s="47" t="s">
        <v>2978</v>
      </c>
      <c r="H599" s="47" t="str">
        <f>Tabelle_Abfrage_von_MS_Access_Database[[#This Row],[LLNo]]&amp;Tabelle_Abfrage_von_MS_Access_Database[[#This Row],[LLName]]</f>
        <v>B 177     Seefelder Straße</v>
      </c>
    </row>
    <row r="600" spans="1:8" hidden="1" x14ac:dyDescent="0.2">
      <c r="A600" s="47">
        <v>2682</v>
      </c>
      <c r="B600" s="47" t="s">
        <v>2960</v>
      </c>
      <c r="C600" s="47" t="s">
        <v>773</v>
      </c>
      <c r="D600" s="47">
        <v>10.94</v>
      </c>
      <c r="E600" s="47" t="s">
        <v>792</v>
      </c>
      <c r="F600" s="47" t="s">
        <v>2342</v>
      </c>
      <c r="G600" s="47" t="s">
        <v>2979</v>
      </c>
      <c r="H600" s="47" t="str">
        <f>Tabelle_Abfrage_von_MS_Access_Database[[#This Row],[LLNo]]&amp;Tabelle_Abfrage_von_MS_Access_Database[[#This Row],[LLName]]</f>
        <v>B 177     Seefelder Straße</v>
      </c>
    </row>
    <row r="601" spans="1:8" hidden="1" x14ac:dyDescent="0.2">
      <c r="A601" s="47">
        <v>1415</v>
      </c>
      <c r="B601" s="47" t="s">
        <v>2960</v>
      </c>
      <c r="C601" s="47" t="s">
        <v>773</v>
      </c>
      <c r="D601" s="47">
        <v>11.09</v>
      </c>
      <c r="E601" s="47" t="s">
        <v>793</v>
      </c>
      <c r="F601" s="47" t="s">
        <v>2342</v>
      </c>
      <c r="G601" s="47" t="s">
        <v>2980</v>
      </c>
      <c r="H601" s="47" t="str">
        <f>Tabelle_Abfrage_von_MS_Access_Database[[#This Row],[LLNo]]&amp;Tabelle_Abfrage_von_MS_Access_Database[[#This Row],[LLName]]</f>
        <v>B 177     Seefelder Straße</v>
      </c>
    </row>
    <row r="602" spans="1:8" hidden="1" x14ac:dyDescent="0.2">
      <c r="A602" s="47">
        <v>1417</v>
      </c>
      <c r="B602" s="47" t="s">
        <v>2960</v>
      </c>
      <c r="C602" s="47" t="s">
        <v>773</v>
      </c>
      <c r="D602" s="47">
        <v>11.773</v>
      </c>
      <c r="E602" s="47" t="s">
        <v>794</v>
      </c>
      <c r="F602" s="47" t="s">
        <v>2342</v>
      </c>
      <c r="G602" s="47" t="s">
        <v>2981</v>
      </c>
      <c r="H602" s="47" t="str">
        <f>Tabelle_Abfrage_von_MS_Access_Database[[#This Row],[LLNo]]&amp;Tabelle_Abfrage_von_MS_Access_Database[[#This Row],[LLName]]</f>
        <v>B 177     Seefelder Straße</v>
      </c>
    </row>
    <row r="603" spans="1:8" hidden="1" x14ac:dyDescent="0.2">
      <c r="A603" s="47">
        <v>1419</v>
      </c>
      <c r="B603" s="47" t="s">
        <v>2960</v>
      </c>
      <c r="C603" s="47" t="s">
        <v>773</v>
      </c>
      <c r="D603" s="47">
        <v>14.544</v>
      </c>
      <c r="E603" s="47" t="s">
        <v>795</v>
      </c>
      <c r="F603" s="47" t="s">
        <v>2342</v>
      </c>
      <c r="G603" s="47" t="s">
        <v>2982</v>
      </c>
      <c r="H603" s="47" t="str">
        <f>Tabelle_Abfrage_von_MS_Access_Database[[#This Row],[LLNo]]&amp;Tabelle_Abfrage_von_MS_Access_Database[[#This Row],[LLName]]</f>
        <v>B 177     Seefelder Straße</v>
      </c>
    </row>
    <row r="604" spans="1:8" hidden="1" x14ac:dyDescent="0.2">
      <c r="A604" s="47">
        <v>1420</v>
      </c>
      <c r="B604" s="47" t="s">
        <v>2960</v>
      </c>
      <c r="C604" s="47" t="s">
        <v>773</v>
      </c>
      <c r="D604" s="47">
        <v>17.922000000000001</v>
      </c>
      <c r="E604" s="47" t="s">
        <v>719</v>
      </c>
      <c r="F604" s="47" t="s">
        <v>2342</v>
      </c>
      <c r="G604" s="47" t="s">
        <v>2983</v>
      </c>
      <c r="H604" s="47" t="str">
        <f>Tabelle_Abfrage_von_MS_Access_Database[[#This Row],[LLNo]]&amp;Tabelle_Abfrage_von_MS_Access_Database[[#This Row],[LLName]]</f>
        <v>B 177     Seefelder Straße</v>
      </c>
    </row>
    <row r="605" spans="1:8" hidden="1" x14ac:dyDescent="0.2">
      <c r="A605" s="47">
        <v>1421</v>
      </c>
      <c r="B605" s="47" t="s">
        <v>2960</v>
      </c>
      <c r="C605" s="47" t="s">
        <v>773</v>
      </c>
      <c r="D605" s="47">
        <v>20.27</v>
      </c>
      <c r="E605" s="47" t="s">
        <v>796</v>
      </c>
      <c r="F605" s="47" t="s">
        <v>2342</v>
      </c>
      <c r="G605" s="47" t="s">
        <v>2984</v>
      </c>
      <c r="H605" s="47" t="str">
        <f>Tabelle_Abfrage_von_MS_Access_Database[[#This Row],[LLNo]]&amp;Tabelle_Abfrage_von_MS_Access_Database[[#This Row],[LLName]]</f>
        <v>B 177     Seefelder Straße</v>
      </c>
    </row>
    <row r="606" spans="1:8" hidden="1" x14ac:dyDescent="0.2">
      <c r="A606" s="47">
        <v>2755</v>
      </c>
      <c r="B606" s="47" t="s">
        <v>2985</v>
      </c>
      <c r="C606" s="47" t="s">
        <v>797</v>
      </c>
      <c r="E606" s="47" t="s">
        <v>798</v>
      </c>
      <c r="F606" s="47" t="s">
        <v>209</v>
      </c>
      <c r="G606" s="47" t="s">
        <v>2986</v>
      </c>
      <c r="H606" s="47" t="str">
        <f>Tabelle_Abfrage_von_MS_Access_Database[[#This Row],[LLNo]]&amp;Tabelle_Abfrage_von_MS_Access_Database[[#This Row],[LLName]]</f>
        <v>B 178     Loferer Straße</v>
      </c>
    </row>
    <row r="607" spans="1:8" hidden="1" x14ac:dyDescent="0.2">
      <c r="A607" s="47">
        <v>2816</v>
      </c>
      <c r="B607" s="47" t="s">
        <v>2985</v>
      </c>
      <c r="C607" s="47" t="s">
        <v>797</v>
      </c>
      <c r="D607" s="47">
        <v>0</v>
      </c>
      <c r="E607" s="47" t="s">
        <v>799</v>
      </c>
      <c r="F607" s="47" t="s">
        <v>2342</v>
      </c>
      <c r="G607" s="47" t="s">
        <v>2987</v>
      </c>
      <c r="H607" s="47" t="str">
        <f>Tabelle_Abfrage_von_MS_Access_Database[[#This Row],[LLNo]]&amp;Tabelle_Abfrage_von_MS_Access_Database[[#This Row],[LLName]]</f>
        <v>B 178     Loferer Straße</v>
      </c>
    </row>
    <row r="608" spans="1:8" hidden="1" x14ac:dyDescent="0.2">
      <c r="A608" s="47">
        <v>2815</v>
      </c>
      <c r="B608" s="47" t="s">
        <v>2985</v>
      </c>
      <c r="C608" s="47" t="s">
        <v>797</v>
      </c>
      <c r="D608" s="47">
        <v>0</v>
      </c>
      <c r="E608" s="47" t="s">
        <v>800</v>
      </c>
      <c r="F608" s="47" t="s">
        <v>2342</v>
      </c>
      <c r="G608" s="47" t="s">
        <v>2988</v>
      </c>
      <c r="H608" s="47" t="str">
        <f>Tabelle_Abfrage_von_MS_Access_Database[[#This Row],[LLNo]]&amp;Tabelle_Abfrage_von_MS_Access_Database[[#This Row],[LLName]]</f>
        <v>B 178     Loferer Straße</v>
      </c>
    </row>
    <row r="609" spans="1:8" hidden="1" x14ac:dyDescent="0.2">
      <c r="A609" s="47">
        <v>2820</v>
      </c>
      <c r="B609" s="47" t="s">
        <v>2985</v>
      </c>
      <c r="C609" s="47" t="s">
        <v>797</v>
      </c>
      <c r="D609" s="47">
        <v>0</v>
      </c>
      <c r="E609" s="47" t="s">
        <v>801</v>
      </c>
      <c r="F609" s="47" t="s">
        <v>2342</v>
      </c>
      <c r="G609" s="47" t="s">
        <v>2989</v>
      </c>
      <c r="H609" s="47" t="str">
        <f>Tabelle_Abfrage_von_MS_Access_Database[[#This Row],[LLNo]]&amp;Tabelle_Abfrage_von_MS_Access_Database[[#This Row],[LLName]]</f>
        <v>B 178     Loferer Straße</v>
      </c>
    </row>
    <row r="610" spans="1:8" hidden="1" x14ac:dyDescent="0.2">
      <c r="A610" s="47">
        <v>2817</v>
      </c>
      <c r="B610" s="47" t="s">
        <v>2985</v>
      </c>
      <c r="C610" s="47" t="s">
        <v>797</v>
      </c>
      <c r="D610" s="47">
        <v>0</v>
      </c>
      <c r="E610" s="47" t="s">
        <v>802</v>
      </c>
      <c r="F610" s="47" t="s">
        <v>2342</v>
      </c>
      <c r="G610" s="47" t="s">
        <v>2990</v>
      </c>
      <c r="H610" s="47" t="str">
        <f>Tabelle_Abfrage_von_MS_Access_Database[[#This Row],[LLNo]]&amp;Tabelle_Abfrage_von_MS_Access_Database[[#This Row],[LLName]]</f>
        <v>B 178     Loferer Straße</v>
      </c>
    </row>
    <row r="611" spans="1:8" hidden="1" x14ac:dyDescent="0.2">
      <c r="A611" s="47">
        <v>2823</v>
      </c>
      <c r="B611" s="47" t="s">
        <v>2985</v>
      </c>
      <c r="C611" s="47" t="s">
        <v>797</v>
      </c>
      <c r="D611" s="47">
        <v>0</v>
      </c>
      <c r="E611" s="47" t="s">
        <v>803</v>
      </c>
      <c r="F611" s="47" t="s">
        <v>2342</v>
      </c>
      <c r="G611" s="47" t="s">
        <v>2991</v>
      </c>
      <c r="H611" s="47" t="str">
        <f>Tabelle_Abfrage_von_MS_Access_Database[[#This Row],[LLNo]]&amp;Tabelle_Abfrage_von_MS_Access_Database[[#This Row],[LLName]]</f>
        <v>B 178     Loferer Straße</v>
      </c>
    </row>
    <row r="612" spans="1:8" hidden="1" x14ac:dyDescent="0.2">
      <c r="A612" s="47">
        <v>2611</v>
      </c>
      <c r="B612" s="47" t="s">
        <v>2985</v>
      </c>
      <c r="C612" s="47" t="s">
        <v>797</v>
      </c>
      <c r="D612" s="47">
        <v>0.55000000000000004</v>
      </c>
      <c r="E612" s="47" t="s">
        <v>804</v>
      </c>
      <c r="F612" s="47" t="s">
        <v>2342</v>
      </c>
      <c r="G612" s="47" t="s">
        <v>2992</v>
      </c>
      <c r="H612" s="47" t="str">
        <f>Tabelle_Abfrage_von_MS_Access_Database[[#This Row],[LLNo]]&amp;Tabelle_Abfrage_von_MS_Access_Database[[#This Row],[LLName]]</f>
        <v>B 178     Loferer Straße</v>
      </c>
    </row>
    <row r="613" spans="1:8" hidden="1" x14ac:dyDescent="0.2">
      <c r="A613" s="47">
        <v>2612</v>
      </c>
      <c r="B613" s="47" t="s">
        <v>2985</v>
      </c>
      <c r="C613" s="47" t="s">
        <v>797</v>
      </c>
      <c r="D613" s="47">
        <v>1.17</v>
      </c>
      <c r="E613" s="47" t="s">
        <v>805</v>
      </c>
      <c r="F613" s="47" t="s">
        <v>2342</v>
      </c>
      <c r="G613" s="47" t="s">
        <v>2993</v>
      </c>
      <c r="H613" s="47" t="str">
        <f>Tabelle_Abfrage_von_MS_Access_Database[[#This Row],[LLNo]]&amp;Tabelle_Abfrage_von_MS_Access_Database[[#This Row],[LLName]]</f>
        <v>B 178     Loferer Straße</v>
      </c>
    </row>
    <row r="614" spans="1:8" hidden="1" x14ac:dyDescent="0.2">
      <c r="A614" s="47">
        <v>2654</v>
      </c>
      <c r="B614" s="47" t="s">
        <v>2985</v>
      </c>
      <c r="C614" s="47" t="s">
        <v>797</v>
      </c>
      <c r="D614" s="47">
        <v>2.3239999999999998</v>
      </c>
      <c r="E614" s="47" t="s">
        <v>806</v>
      </c>
      <c r="F614" s="47" t="s">
        <v>2342</v>
      </c>
      <c r="G614" s="47" t="s">
        <v>2994</v>
      </c>
      <c r="H614" s="47" t="str">
        <f>Tabelle_Abfrage_von_MS_Access_Database[[#This Row],[LLNo]]&amp;Tabelle_Abfrage_von_MS_Access_Database[[#This Row],[LLName]]</f>
        <v>B 178     Loferer Straße</v>
      </c>
    </row>
    <row r="615" spans="1:8" hidden="1" x14ac:dyDescent="0.2">
      <c r="A615" s="47">
        <v>2614</v>
      </c>
      <c r="B615" s="47" t="s">
        <v>2985</v>
      </c>
      <c r="C615" s="47" t="s">
        <v>797</v>
      </c>
      <c r="D615" s="47">
        <v>2.4540000000000002</v>
      </c>
      <c r="E615" s="47" t="s">
        <v>807</v>
      </c>
      <c r="F615" s="47" t="s">
        <v>2342</v>
      </c>
      <c r="G615" s="47" t="s">
        <v>2995</v>
      </c>
      <c r="H615" s="47" t="str">
        <f>Tabelle_Abfrage_von_MS_Access_Database[[#This Row],[LLNo]]&amp;Tabelle_Abfrage_von_MS_Access_Database[[#This Row],[LLName]]</f>
        <v>B 178     Loferer Straße</v>
      </c>
    </row>
    <row r="616" spans="1:8" hidden="1" x14ac:dyDescent="0.2">
      <c r="A616" s="47">
        <v>2647</v>
      </c>
      <c r="B616" s="47" t="s">
        <v>2985</v>
      </c>
      <c r="C616" s="47" t="s">
        <v>797</v>
      </c>
      <c r="D616" s="47">
        <v>3.1720000000000002</v>
      </c>
      <c r="E616" s="47" t="s">
        <v>808</v>
      </c>
      <c r="F616" s="47" t="s">
        <v>2342</v>
      </c>
      <c r="G616" s="47" t="s">
        <v>2996</v>
      </c>
      <c r="H616" s="47" t="str">
        <f>Tabelle_Abfrage_von_MS_Access_Database[[#This Row],[LLNo]]&amp;Tabelle_Abfrage_von_MS_Access_Database[[#This Row],[LLName]]</f>
        <v>B 178     Loferer Straße</v>
      </c>
    </row>
    <row r="617" spans="1:8" hidden="1" x14ac:dyDescent="0.2">
      <c r="A617" s="47">
        <v>2652</v>
      </c>
      <c r="B617" s="47" t="s">
        <v>2985</v>
      </c>
      <c r="C617" s="47" t="s">
        <v>797</v>
      </c>
      <c r="D617" s="47">
        <v>4.2</v>
      </c>
      <c r="E617" s="47" t="s">
        <v>809</v>
      </c>
      <c r="F617" s="47" t="s">
        <v>2342</v>
      </c>
      <c r="G617" s="47" t="s">
        <v>2997</v>
      </c>
      <c r="H617" s="47" t="str">
        <f>Tabelle_Abfrage_von_MS_Access_Database[[#This Row],[LLNo]]&amp;Tabelle_Abfrage_von_MS_Access_Database[[#This Row],[LLName]]</f>
        <v>B 178     Loferer Straße</v>
      </c>
    </row>
    <row r="618" spans="1:8" hidden="1" x14ac:dyDescent="0.2">
      <c r="A618" s="47">
        <v>2648</v>
      </c>
      <c r="B618" s="47" t="s">
        <v>2985</v>
      </c>
      <c r="C618" s="47" t="s">
        <v>797</v>
      </c>
      <c r="D618" s="47">
        <v>4.38</v>
      </c>
      <c r="E618" s="47" t="s">
        <v>810</v>
      </c>
      <c r="F618" s="47" t="s">
        <v>2342</v>
      </c>
      <c r="G618" s="47" t="s">
        <v>2998</v>
      </c>
      <c r="H618" s="47" t="str">
        <f>Tabelle_Abfrage_von_MS_Access_Database[[#This Row],[LLNo]]&amp;Tabelle_Abfrage_von_MS_Access_Database[[#This Row],[LLName]]</f>
        <v>B 178     Loferer Straße</v>
      </c>
    </row>
    <row r="619" spans="1:8" hidden="1" x14ac:dyDescent="0.2">
      <c r="A619" s="47">
        <v>2650</v>
      </c>
      <c r="B619" s="47" t="s">
        <v>2985</v>
      </c>
      <c r="C619" s="47" t="s">
        <v>797</v>
      </c>
      <c r="D619" s="47">
        <v>4.5350000000000001</v>
      </c>
      <c r="E619" s="47" t="s">
        <v>811</v>
      </c>
      <c r="F619" s="47" t="s">
        <v>2342</v>
      </c>
      <c r="G619" s="47" t="s">
        <v>2999</v>
      </c>
      <c r="H619" s="47" t="str">
        <f>Tabelle_Abfrage_von_MS_Access_Database[[#This Row],[LLNo]]&amp;Tabelle_Abfrage_von_MS_Access_Database[[#This Row],[LLName]]</f>
        <v>B 178     Loferer Straße</v>
      </c>
    </row>
    <row r="620" spans="1:8" hidden="1" x14ac:dyDescent="0.2">
      <c r="A620" s="47">
        <v>2649</v>
      </c>
      <c r="B620" s="47" t="s">
        <v>2985</v>
      </c>
      <c r="C620" s="47" t="s">
        <v>797</v>
      </c>
      <c r="D620" s="47">
        <v>4.57</v>
      </c>
      <c r="E620" s="47" t="s">
        <v>812</v>
      </c>
      <c r="F620" s="47" t="s">
        <v>2342</v>
      </c>
      <c r="G620" s="47" t="s">
        <v>3000</v>
      </c>
      <c r="H620" s="47" t="str">
        <f>Tabelle_Abfrage_von_MS_Access_Database[[#This Row],[LLNo]]&amp;Tabelle_Abfrage_von_MS_Access_Database[[#This Row],[LLName]]</f>
        <v>B 178     Loferer Straße</v>
      </c>
    </row>
    <row r="621" spans="1:8" hidden="1" x14ac:dyDescent="0.2">
      <c r="A621" s="47">
        <v>1795</v>
      </c>
      <c r="B621" s="47" t="s">
        <v>2985</v>
      </c>
      <c r="C621" s="47" t="s">
        <v>797</v>
      </c>
      <c r="D621" s="47">
        <v>4.7350000000000003</v>
      </c>
      <c r="E621" s="47" t="s">
        <v>813</v>
      </c>
      <c r="F621" s="47" t="s">
        <v>2342</v>
      </c>
      <c r="G621" s="47" t="s">
        <v>3001</v>
      </c>
      <c r="H621" s="47" t="str">
        <f>Tabelle_Abfrage_von_MS_Access_Database[[#This Row],[LLNo]]&amp;Tabelle_Abfrage_von_MS_Access_Database[[#This Row],[LLName]]</f>
        <v>B 178     Loferer Straße</v>
      </c>
    </row>
    <row r="622" spans="1:8" hidden="1" x14ac:dyDescent="0.2">
      <c r="A622" s="47">
        <v>2704</v>
      </c>
      <c r="B622" s="47" t="s">
        <v>2985</v>
      </c>
      <c r="C622" s="47" t="s">
        <v>797</v>
      </c>
      <c r="D622" s="47">
        <v>5.0549999999999997</v>
      </c>
      <c r="E622" s="47" t="s">
        <v>814</v>
      </c>
      <c r="F622" s="47" t="s">
        <v>2342</v>
      </c>
      <c r="G622" s="47" t="s">
        <v>3002</v>
      </c>
      <c r="H622" s="47" t="str">
        <f>Tabelle_Abfrage_von_MS_Access_Database[[#This Row],[LLNo]]&amp;Tabelle_Abfrage_von_MS_Access_Database[[#This Row],[LLName]]</f>
        <v>B 178     Loferer Straße</v>
      </c>
    </row>
    <row r="623" spans="1:8" hidden="1" x14ac:dyDescent="0.2">
      <c r="A623" s="47">
        <v>1753</v>
      </c>
      <c r="B623" s="47" t="s">
        <v>2985</v>
      </c>
      <c r="C623" s="47" t="s">
        <v>797</v>
      </c>
      <c r="D623" s="47">
        <v>5.367</v>
      </c>
      <c r="E623" s="47" t="s">
        <v>815</v>
      </c>
      <c r="F623" s="47" t="s">
        <v>2342</v>
      </c>
      <c r="G623" s="47" t="s">
        <v>3003</v>
      </c>
      <c r="H623" s="47" t="str">
        <f>Tabelle_Abfrage_von_MS_Access_Database[[#This Row],[LLNo]]&amp;Tabelle_Abfrage_von_MS_Access_Database[[#This Row],[LLName]]</f>
        <v>B 178     Loferer Straße</v>
      </c>
    </row>
    <row r="624" spans="1:8" hidden="1" x14ac:dyDescent="0.2">
      <c r="A624" s="47">
        <v>1754</v>
      </c>
      <c r="B624" s="47" t="s">
        <v>2985</v>
      </c>
      <c r="C624" s="47" t="s">
        <v>797</v>
      </c>
      <c r="D624" s="47">
        <v>6.1</v>
      </c>
      <c r="E624" s="47" t="s">
        <v>816</v>
      </c>
      <c r="F624" s="47" t="s">
        <v>2342</v>
      </c>
      <c r="G624" s="47" t="s">
        <v>3004</v>
      </c>
      <c r="H624" s="47" t="str">
        <f>Tabelle_Abfrage_von_MS_Access_Database[[#This Row],[LLNo]]&amp;Tabelle_Abfrage_von_MS_Access_Database[[#This Row],[LLName]]</f>
        <v>B 178     Loferer Straße</v>
      </c>
    </row>
    <row r="625" spans="1:8" hidden="1" x14ac:dyDescent="0.2">
      <c r="A625" s="47">
        <v>1755</v>
      </c>
      <c r="B625" s="47" t="s">
        <v>2985</v>
      </c>
      <c r="C625" s="47" t="s">
        <v>797</v>
      </c>
      <c r="D625" s="47">
        <v>6.63</v>
      </c>
      <c r="E625" s="47" t="s">
        <v>661</v>
      </c>
      <c r="F625" s="47" t="s">
        <v>2342</v>
      </c>
      <c r="G625" s="47" t="s">
        <v>3005</v>
      </c>
      <c r="H625" s="47" t="str">
        <f>Tabelle_Abfrage_von_MS_Access_Database[[#This Row],[LLNo]]&amp;Tabelle_Abfrage_von_MS_Access_Database[[#This Row],[LLName]]</f>
        <v>B 178     Loferer Straße</v>
      </c>
    </row>
    <row r="626" spans="1:8" hidden="1" x14ac:dyDescent="0.2">
      <c r="A626" s="47">
        <v>1756</v>
      </c>
      <c r="B626" s="47" t="s">
        <v>2985</v>
      </c>
      <c r="C626" s="47" t="s">
        <v>797</v>
      </c>
      <c r="D626" s="47">
        <v>6.85</v>
      </c>
      <c r="E626" s="47" t="s">
        <v>817</v>
      </c>
      <c r="F626" s="47" t="s">
        <v>2342</v>
      </c>
      <c r="G626" s="47" t="s">
        <v>3006</v>
      </c>
      <c r="H626" s="47" t="str">
        <f>Tabelle_Abfrage_von_MS_Access_Database[[#This Row],[LLNo]]&amp;Tabelle_Abfrage_von_MS_Access_Database[[#This Row],[LLName]]</f>
        <v>B 178     Loferer Straße</v>
      </c>
    </row>
    <row r="627" spans="1:8" hidden="1" x14ac:dyDescent="0.2">
      <c r="A627" s="47">
        <v>1757</v>
      </c>
      <c r="B627" s="47" t="s">
        <v>2985</v>
      </c>
      <c r="C627" s="47" t="s">
        <v>797</v>
      </c>
      <c r="D627" s="47">
        <v>7.6369999999999996</v>
      </c>
      <c r="E627" s="47" t="s">
        <v>818</v>
      </c>
      <c r="F627" s="47" t="s">
        <v>2342</v>
      </c>
      <c r="G627" s="47" t="s">
        <v>3007</v>
      </c>
      <c r="H627" s="47" t="str">
        <f>Tabelle_Abfrage_von_MS_Access_Database[[#This Row],[LLNo]]&amp;Tabelle_Abfrage_von_MS_Access_Database[[#This Row],[LLName]]</f>
        <v>B 178     Loferer Straße</v>
      </c>
    </row>
    <row r="628" spans="1:8" hidden="1" x14ac:dyDescent="0.2">
      <c r="A628" s="47">
        <v>1758</v>
      </c>
      <c r="B628" s="47" t="s">
        <v>2985</v>
      </c>
      <c r="C628" s="47" t="s">
        <v>797</v>
      </c>
      <c r="D628" s="47">
        <v>7.835</v>
      </c>
      <c r="E628" s="47" t="s">
        <v>819</v>
      </c>
      <c r="F628" s="47" t="s">
        <v>2342</v>
      </c>
      <c r="G628" s="47" t="s">
        <v>3008</v>
      </c>
      <c r="H628" s="47" t="str">
        <f>Tabelle_Abfrage_von_MS_Access_Database[[#This Row],[LLNo]]&amp;Tabelle_Abfrage_von_MS_Access_Database[[#This Row],[LLName]]</f>
        <v>B 178     Loferer Straße</v>
      </c>
    </row>
    <row r="629" spans="1:8" hidden="1" x14ac:dyDescent="0.2">
      <c r="A629" s="47">
        <v>2752</v>
      </c>
      <c r="B629" s="47" t="s">
        <v>2985</v>
      </c>
      <c r="C629" s="47" t="s">
        <v>797</v>
      </c>
      <c r="D629" s="47">
        <v>9.5</v>
      </c>
      <c r="E629" s="47" t="s">
        <v>820</v>
      </c>
      <c r="F629" s="47" t="s">
        <v>209</v>
      </c>
      <c r="G629" s="47" t="s">
        <v>3009</v>
      </c>
      <c r="H629" s="47" t="str">
        <f>Tabelle_Abfrage_von_MS_Access_Database[[#This Row],[LLNo]]&amp;Tabelle_Abfrage_von_MS_Access_Database[[#This Row],[LLName]]</f>
        <v>B 178     Loferer Straße</v>
      </c>
    </row>
    <row r="630" spans="1:8" hidden="1" x14ac:dyDescent="0.2">
      <c r="A630" s="47">
        <v>2753</v>
      </c>
      <c r="B630" s="47" t="s">
        <v>2985</v>
      </c>
      <c r="C630" s="47" t="s">
        <v>797</v>
      </c>
      <c r="D630" s="47">
        <v>9.86</v>
      </c>
      <c r="E630" s="47" t="s">
        <v>821</v>
      </c>
      <c r="F630" s="47" t="s">
        <v>209</v>
      </c>
      <c r="G630" s="47" t="s">
        <v>3010</v>
      </c>
      <c r="H630" s="47" t="str">
        <f>Tabelle_Abfrage_von_MS_Access_Database[[#This Row],[LLNo]]&amp;Tabelle_Abfrage_von_MS_Access_Database[[#This Row],[LLName]]</f>
        <v>B 178     Loferer Straße</v>
      </c>
    </row>
    <row r="631" spans="1:8" hidden="1" x14ac:dyDescent="0.2">
      <c r="A631" s="47">
        <v>1759</v>
      </c>
      <c r="B631" s="47" t="s">
        <v>2985</v>
      </c>
      <c r="C631" s="47" t="s">
        <v>797</v>
      </c>
      <c r="D631" s="47">
        <v>9.86</v>
      </c>
      <c r="E631" s="47" t="s">
        <v>822</v>
      </c>
      <c r="F631" s="47" t="s">
        <v>2342</v>
      </c>
      <c r="G631" s="47" t="s">
        <v>3011</v>
      </c>
      <c r="H631" s="47" t="str">
        <f>Tabelle_Abfrage_von_MS_Access_Database[[#This Row],[LLNo]]&amp;Tabelle_Abfrage_von_MS_Access_Database[[#This Row],[LLName]]</f>
        <v>B 178     Loferer Straße</v>
      </c>
    </row>
    <row r="632" spans="1:8" hidden="1" x14ac:dyDescent="0.2">
      <c r="A632" s="47">
        <v>2753</v>
      </c>
      <c r="B632" s="47" t="s">
        <v>2985</v>
      </c>
      <c r="C632" s="47" t="s">
        <v>797</v>
      </c>
      <c r="D632" s="47">
        <v>9.86</v>
      </c>
      <c r="E632" s="47" t="s">
        <v>821</v>
      </c>
      <c r="F632" s="47" t="s">
        <v>209</v>
      </c>
      <c r="G632" s="47" t="s">
        <v>3012</v>
      </c>
      <c r="H632" s="47" t="str">
        <f>Tabelle_Abfrage_von_MS_Access_Database[[#This Row],[LLNo]]&amp;Tabelle_Abfrage_von_MS_Access_Database[[#This Row],[LLName]]</f>
        <v>B 178     Loferer Straße</v>
      </c>
    </row>
    <row r="633" spans="1:8" hidden="1" x14ac:dyDescent="0.2">
      <c r="A633" s="47">
        <v>2754</v>
      </c>
      <c r="B633" s="47" t="s">
        <v>2985</v>
      </c>
      <c r="C633" s="47" t="s">
        <v>797</v>
      </c>
      <c r="D633" s="47">
        <v>10</v>
      </c>
      <c r="E633" s="47" t="s">
        <v>823</v>
      </c>
      <c r="F633" s="47" t="s">
        <v>2342</v>
      </c>
      <c r="G633" s="47" t="s">
        <v>3013</v>
      </c>
      <c r="H633" s="47" t="str">
        <f>Tabelle_Abfrage_von_MS_Access_Database[[#This Row],[LLNo]]&amp;Tabelle_Abfrage_von_MS_Access_Database[[#This Row],[LLName]]</f>
        <v>B 178     Loferer Straße</v>
      </c>
    </row>
    <row r="634" spans="1:8" hidden="1" x14ac:dyDescent="0.2">
      <c r="A634" s="47">
        <v>1760</v>
      </c>
      <c r="B634" s="47" t="s">
        <v>2985</v>
      </c>
      <c r="C634" s="47" t="s">
        <v>797</v>
      </c>
      <c r="D634" s="47">
        <v>10.23</v>
      </c>
      <c r="E634" s="47" t="s">
        <v>824</v>
      </c>
      <c r="F634" s="47" t="s">
        <v>2342</v>
      </c>
      <c r="G634" s="47" t="s">
        <v>3014</v>
      </c>
      <c r="H634" s="47" t="str">
        <f>Tabelle_Abfrage_von_MS_Access_Database[[#This Row],[LLNo]]&amp;Tabelle_Abfrage_von_MS_Access_Database[[#This Row],[LLName]]</f>
        <v>B 178     Loferer Straße</v>
      </c>
    </row>
    <row r="635" spans="1:8" hidden="1" x14ac:dyDescent="0.2">
      <c r="A635" s="47">
        <v>2755</v>
      </c>
      <c r="B635" s="47" t="s">
        <v>2985</v>
      </c>
      <c r="C635" s="47" t="s">
        <v>797</v>
      </c>
      <c r="D635" s="47">
        <v>10.4</v>
      </c>
      <c r="E635" s="47" t="s">
        <v>825</v>
      </c>
      <c r="F635" s="47" t="s">
        <v>209</v>
      </c>
      <c r="G635" s="47" t="s">
        <v>3015</v>
      </c>
      <c r="H635" s="47" t="str">
        <f>Tabelle_Abfrage_von_MS_Access_Database[[#This Row],[LLNo]]&amp;Tabelle_Abfrage_von_MS_Access_Database[[#This Row],[LLName]]</f>
        <v>B 178     Loferer Straße</v>
      </c>
    </row>
    <row r="636" spans="1:8" hidden="1" x14ac:dyDescent="0.2">
      <c r="A636" s="47">
        <v>2756</v>
      </c>
      <c r="B636" s="47" t="s">
        <v>2985</v>
      </c>
      <c r="C636" s="47" t="s">
        <v>797</v>
      </c>
      <c r="D636" s="47">
        <v>10.45</v>
      </c>
      <c r="E636" s="47" t="s">
        <v>826</v>
      </c>
      <c r="F636" s="47" t="s">
        <v>209</v>
      </c>
      <c r="G636" s="47" t="s">
        <v>3016</v>
      </c>
      <c r="H636" s="47" t="str">
        <f>Tabelle_Abfrage_von_MS_Access_Database[[#This Row],[LLNo]]&amp;Tabelle_Abfrage_von_MS_Access_Database[[#This Row],[LLName]]</f>
        <v>B 178     Loferer Straße</v>
      </c>
    </row>
    <row r="637" spans="1:8" hidden="1" x14ac:dyDescent="0.2">
      <c r="A637" s="47">
        <v>1761</v>
      </c>
      <c r="B637" s="47" t="s">
        <v>2985</v>
      </c>
      <c r="C637" s="47" t="s">
        <v>797</v>
      </c>
      <c r="D637" s="47">
        <v>10.879</v>
      </c>
      <c r="E637" s="47" t="s">
        <v>724</v>
      </c>
      <c r="F637" s="47" t="s">
        <v>2342</v>
      </c>
      <c r="G637" s="47" t="s">
        <v>3017</v>
      </c>
      <c r="H637" s="47" t="str">
        <f>Tabelle_Abfrage_von_MS_Access_Database[[#This Row],[LLNo]]&amp;Tabelle_Abfrage_von_MS_Access_Database[[#This Row],[LLName]]</f>
        <v>B 178     Loferer Straße</v>
      </c>
    </row>
    <row r="638" spans="1:8" hidden="1" x14ac:dyDescent="0.2">
      <c r="A638" s="47">
        <v>1762</v>
      </c>
      <c r="B638" s="47" t="s">
        <v>2985</v>
      </c>
      <c r="C638" s="47" t="s">
        <v>797</v>
      </c>
      <c r="D638" s="47">
        <v>11.481999999999999</v>
      </c>
      <c r="E638" s="47" t="s">
        <v>827</v>
      </c>
      <c r="F638" s="47" t="s">
        <v>2342</v>
      </c>
      <c r="G638" s="47" t="s">
        <v>3018</v>
      </c>
      <c r="H638" s="47" t="str">
        <f>Tabelle_Abfrage_von_MS_Access_Database[[#This Row],[LLNo]]&amp;Tabelle_Abfrage_von_MS_Access_Database[[#This Row],[LLName]]</f>
        <v>B 178     Loferer Straße</v>
      </c>
    </row>
    <row r="639" spans="1:8" hidden="1" x14ac:dyDescent="0.2">
      <c r="A639" s="47">
        <v>1763</v>
      </c>
      <c r="B639" s="47" t="s">
        <v>2985</v>
      </c>
      <c r="C639" s="47" t="s">
        <v>797</v>
      </c>
      <c r="D639" s="47">
        <v>11.96</v>
      </c>
      <c r="E639" s="47" t="s">
        <v>828</v>
      </c>
      <c r="F639" s="47" t="s">
        <v>2342</v>
      </c>
      <c r="G639" s="47" t="s">
        <v>3019</v>
      </c>
      <c r="H639" s="47" t="str">
        <f>Tabelle_Abfrage_von_MS_Access_Database[[#This Row],[LLNo]]&amp;Tabelle_Abfrage_von_MS_Access_Database[[#This Row],[LLName]]</f>
        <v>B 178     Loferer Straße</v>
      </c>
    </row>
    <row r="640" spans="1:8" hidden="1" x14ac:dyDescent="0.2">
      <c r="A640" s="47">
        <v>1764</v>
      </c>
      <c r="B640" s="47" t="s">
        <v>2985</v>
      </c>
      <c r="C640" s="47" t="s">
        <v>797</v>
      </c>
      <c r="D640" s="47">
        <v>12.15</v>
      </c>
      <c r="E640" s="47" t="s">
        <v>829</v>
      </c>
      <c r="F640" s="47" t="s">
        <v>2342</v>
      </c>
      <c r="G640" s="47" t="s">
        <v>3020</v>
      </c>
      <c r="H640" s="47" t="str">
        <f>Tabelle_Abfrage_von_MS_Access_Database[[#This Row],[LLNo]]&amp;Tabelle_Abfrage_von_MS_Access_Database[[#This Row],[LLName]]</f>
        <v>B 178     Loferer Straße</v>
      </c>
    </row>
    <row r="641" spans="1:8" hidden="1" x14ac:dyDescent="0.2">
      <c r="A641" s="47">
        <v>1765</v>
      </c>
      <c r="B641" s="47" t="s">
        <v>2985</v>
      </c>
      <c r="C641" s="47" t="s">
        <v>797</v>
      </c>
      <c r="D641" s="47">
        <v>12.692</v>
      </c>
      <c r="E641" s="47" t="s">
        <v>830</v>
      </c>
      <c r="F641" s="47" t="s">
        <v>2342</v>
      </c>
      <c r="G641" s="47" t="s">
        <v>3021</v>
      </c>
      <c r="H641" s="47" t="str">
        <f>Tabelle_Abfrage_von_MS_Access_Database[[#This Row],[LLNo]]&amp;Tabelle_Abfrage_von_MS_Access_Database[[#This Row],[LLName]]</f>
        <v>B 178     Loferer Straße</v>
      </c>
    </row>
    <row r="642" spans="1:8" hidden="1" x14ac:dyDescent="0.2">
      <c r="A642" s="47">
        <v>2457</v>
      </c>
      <c r="B642" s="47" t="s">
        <v>2985</v>
      </c>
      <c r="C642" s="47" t="s">
        <v>797</v>
      </c>
      <c r="D642" s="47">
        <v>12.96</v>
      </c>
      <c r="E642" s="47" t="s">
        <v>831</v>
      </c>
      <c r="F642" s="47" t="s">
        <v>2342</v>
      </c>
      <c r="G642" s="47" t="s">
        <v>3022</v>
      </c>
      <c r="H642" s="47" t="str">
        <f>Tabelle_Abfrage_von_MS_Access_Database[[#This Row],[LLNo]]&amp;Tabelle_Abfrage_von_MS_Access_Database[[#This Row],[LLName]]</f>
        <v>B 178     Loferer Straße</v>
      </c>
    </row>
    <row r="643" spans="1:8" hidden="1" x14ac:dyDescent="0.2">
      <c r="A643" s="47">
        <v>1766</v>
      </c>
      <c r="B643" s="47" t="s">
        <v>2985</v>
      </c>
      <c r="C643" s="47" t="s">
        <v>797</v>
      </c>
      <c r="D643" s="47">
        <v>13.973000000000001</v>
      </c>
      <c r="E643" s="47" t="s">
        <v>461</v>
      </c>
      <c r="F643" s="47" t="s">
        <v>2342</v>
      </c>
      <c r="G643" s="47" t="s">
        <v>3023</v>
      </c>
      <c r="H643" s="47" t="str">
        <f>Tabelle_Abfrage_von_MS_Access_Database[[#This Row],[LLNo]]&amp;Tabelle_Abfrage_von_MS_Access_Database[[#This Row],[LLName]]</f>
        <v>B 178     Loferer Straße</v>
      </c>
    </row>
    <row r="644" spans="1:8" hidden="1" x14ac:dyDescent="0.2">
      <c r="A644" s="47">
        <v>1767</v>
      </c>
      <c r="B644" s="47" t="s">
        <v>2985</v>
      </c>
      <c r="C644" s="47" t="s">
        <v>797</v>
      </c>
      <c r="D644" s="47">
        <v>14.07</v>
      </c>
      <c r="E644" s="47" t="s">
        <v>461</v>
      </c>
      <c r="F644" s="47" t="s">
        <v>2342</v>
      </c>
      <c r="G644" s="47" t="s">
        <v>3024</v>
      </c>
      <c r="H644" s="47" t="str">
        <f>Tabelle_Abfrage_von_MS_Access_Database[[#This Row],[LLNo]]&amp;Tabelle_Abfrage_von_MS_Access_Database[[#This Row],[LLName]]</f>
        <v>B 178     Loferer Straße</v>
      </c>
    </row>
    <row r="645" spans="1:8" hidden="1" x14ac:dyDescent="0.2">
      <c r="A645" s="47">
        <v>1768</v>
      </c>
      <c r="B645" s="47" t="s">
        <v>2985</v>
      </c>
      <c r="C645" s="47" t="s">
        <v>797</v>
      </c>
      <c r="D645" s="47">
        <v>14.192</v>
      </c>
      <c r="E645" s="47" t="s">
        <v>832</v>
      </c>
      <c r="F645" s="47" t="s">
        <v>2342</v>
      </c>
      <c r="G645" s="47" t="s">
        <v>3025</v>
      </c>
      <c r="H645" s="47" t="str">
        <f>Tabelle_Abfrage_von_MS_Access_Database[[#This Row],[LLNo]]&amp;Tabelle_Abfrage_von_MS_Access_Database[[#This Row],[LLName]]</f>
        <v>B 178     Loferer Straße</v>
      </c>
    </row>
    <row r="646" spans="1:8" hidden="1" x14ac:dyDescent="0.2">
      <c r="A646" s="47">
        <v>1769</v>
      </c>
      <c r="B646" s="47" t="s">
        <v>2985</v>
      </c>
      <c r="C646" s="47" t="s">
        <v>797</v>
      </c>
      <c r="D646" s="47">
        <v>14.31</v>
      </c>
      <c r="E646" s="47" t="s">
        <v>461</v>
      </c>
      <c r="F646" s="47" t="s">
        <v>2342</v>
      </c>
      <c r="G646" s="47" t="s">
        <v>3026</v>
      </c>
      <c r="H646" s="47" t="str">
        <f>Tabelle_Abfrage_von_MS_Access_Database[[#This Row],[LLNo]]&amp;Tabelle_Abfrage_von_MS_Access_Database[[#This Row],[LLName]]</f>
        <v>B 178     Loferer Straße</v>
      </c>
    </row>
    <row r="647" spans="1:8" hidden="1" x14ac:dyDescent="0.2">
      <c r="A647" s="47">
        <v>1770</v>
      </c>
      <c r="B647" s="47" t="s">
        <v>2985</v>
      </c>
      <c r="C647" s="47" t="s">
        <v>797</v>
      </c>
      <c r="D647" s="47">
        <v>14.535</v>
      </c>
      <c r="E647" s="47" t="s">
        <v>732</v>
      </c>
      <c r="F647" s="47" t="s">
        <v>2342</v>
      </c>
      <c r="G647" s="47" t="s">
        <v>3027</v>
      </c>
      <c r="H647" s="47" t="str">
        <f>Tabelle_Abfrage_von_MS_Access_Database[[#This Row],[LLNo]]&amp;Tabelle_Abfrage_von_MS_Access_Database[[#This Row],[LLName]]</f>
        <v>B 178     Loferer Straße</v>
      </c>
    </row>
    <row r="648" spans="1:8" hidden="1" x14ac:dyDescent="0.2">
      <c r="A648" s="47">
        <v>1771</v>
      </c>
      <c r="B648" s="47" t="s">
        <v>2985</v>
      </c>
      <c r="C648" s="47" t="s">
        <v>797</v>
      </c>
      <c r="D648" s="47">
        <v>14.593999999999999</v>
      </c>
      <c r="E648" s="47" t="s">
        <v>833</v>
      </c>
      <c r="F648" s="47" t="s">
        <v>2342</v>
      </c>
      <c r="G648" s="47" t="s">
        <v>3028</v>
      </c>
      <c r="H648" s="47" t="str">
        <f>Tabelle_Abfrage_von_MS_Access_Database[[#This Row],[LLNo]]&amp;Tabelle_Abfrage_von_MS_Access_Database[[#This Row],[LLName]]</f>
        <v>B 178     Loferer Straße</v>
      </c>
    </row>
    <row r="649" spans="1:8" hidden="1" x14ac:dyDescent="0.2">
      <c r="A649" s="47">
        <v>1772</v>
      </c>
      <c r="B649" s="47" t="s">
        <v>2985</v>
      </c>
      <c r="C649" s="47" t="s">
        <v>797</v>
      </c>
      <c r="D649" s="47">
        <v>15.178000000000001</v>
      </c>
      <c r="E649" s="47" t="s">
        <v>834</v>
      </c>
      <c r="F649" s="47" t="s">
        <v>2342</v>
      </c>
      <c r="G649" s="47" t="s">
        <v>3029</v>
      </c>
      <c r="H649" s="47" t="str">
        <f>Tabelle_Abfrage_von_MS_Access_Database[[#This Row],[LLNo]]&amp;Tabelle_Abfrage_von_MS_Access_Database[[#This Row],[LLName]]</f>
        <v>B 178     Loferer Straße</v>
      </c>
    </row>
    <row r="650" spans="1:8" hidden="1" x14ac:dyDescent="0.2">
      <c r="A650" s="47">
        <v>1773</v>
      </c>
      <c r="B650" s="47" t="s">
        <v>2985</v>
      </c>
      <c r="C650" s="47" t="s">
        <v>797</v>
      </c>
      <c r="D650" s="47">
        <v>17.489999999999998</v>
      </c>
      <c r="E650" s="47" t="s">
        <v>835</v>
      </c>
      <c r="F650" s="47" t="s">
        <v>2342</v>
      </c>
      <c r="G650" s="47" t="s">
        <v>3030</v>
      </c>
      <c r="H650" s="47" t="str">
        <f>Tabelle_Abfrage_von_MS_Access_Database[[#This Row],[LLNo]]&amp;Tabelle_Abfrage_von_MS_Access_Database[[#This Row],[LLName]]</f>
        <v>B 178     Loferer Straße</v>
      </c>
    </row>
    <row r="651" spans="1:8" hidden="1" x14ac:dyDescent="0.2">
      <c r="A651" s="47">
        <v>1774</v>
      </c>
      <c r="B651" s="47" t="s">
        <v>2985</v>
      </c>
      <c r="C651" s="47" t="s">
        <v>797</v>
      </c>
      <c r="D651" s="47">
        <v>17.524999999999999</v>
      </c>
      <c r="E651" s="47" t="s">
        <v>836</v>
      </c>
      <c r="F651" s="47" t="s">
        <v>2342</v>
      </c>
      <c r="G651" s="47" t="s">
        <v>3031</v>
      </c>
      <c r="H651" s="47" t="str">
        <f>Tabelle_Abfrage_von_MS_Access_Database[[#This Row],[LLNo]]&amp;Tabelle_Abfrage_von_MS_Access_Database[[#This Row],[LLName]]</f>
        <v>B 178     Loferer Straße</v>
      </c>
    </row>
    <row r="652" spans="1:8" hidden="1" x14ac:dyDescent="0.2">
      <c r="A652" s="47">
        <v>1775</v>
      </c>
      <c r="B652" s="47" t="s">
        <v>2985</v>
      </c>
      <c r="C652" s="47" t="s">
        <v>797</v>
      </c>
      <c r="D652" s="47">
        <v>19.148</v>
      </c>
      <c r="E652" s="47" t="s">
        <v>837</v>
      </c>
      <c r="F652" s="47" t="s">
        <v>2342</v>
      </c>
      <c r="G652" s="47" t="s">
        <v>3032</v>
      </c>
      <c r="H652" s="47" t="str">
        <f>Tabelle_Abfrage_von_MS_Access_Database[[#This Row],[LLNo]]&amp;Tabelle_Abfrage_von_MS_Access_Database[[#This Row],[LLName]]</f>
        <v>B 178     Loferer Straße</v>
      </c>
    </row>
    <row r="653" spans="1:8" hidden="1" x14ac:dyDescent="0.2">
      <c r="A653" s="47">
        <v>2225</v>
      </c>
      <c r="B653" s="47" t="s">
        <v>2985</v>
      </c>
      <c r="C653" s="47" t="s">
        <v>797</v>
      </c>
      <c r="D653" s="47">
        <v>19.579999999999998</v>
      </c>
      <c r="E653" s="47" t="s">
        <v>838</v>
      </c>
      <c r="F653" s="47" t="s">
        <v>2342</v>
      </c>
      <c r="G653" s="47" t="s">
        <v>3033</v>
      </c>
      <c r="H653" s="47" t="str">
        <f>Tabelle_Abfrage_von_MS_Access_Database[[#This Row],[LLNo]]&amp;Tabelle_Abfrage_von_MS_Access_Database[[#This Row],[LLName]]</f>
        <v>B 178     Loferer Straße</v>
      </c>
    </row>
    <row r="654" spans="1:8" hidden="1" x14ac:dyDescent="0.2">
      <c r="A654" s="47">
        <v>1776</v>
      </c>
      <c r="B654" s="47" t="s">
        <v>2985</v>
      </c>
      <c r="C654" s="47" t="s">
        <v>797</v>
      </c>
      <c r="D654" s="47">
        <v>20.155000000000001</v>
      </c>
      <c r="E654" s="47" t="s">
        <v>839</v>
      </c>
      <c r="F654" s="47" t="s">
        <v>2342</v>
      </c>
      <c r="G654" s="47" t="s">
        <v>3034</v>
      </c>
      <c r="H654" s="47" t="str">
        <f>Tabelle_Abfrage_von_MS_Access_Database[[#This Row],[LLNo]]&amp;Tabelle_Abfrage_von_MS_Access_Database[[#This Row],[LLName]]</f>
        <v>B 178     Loferer Straße</v>
      </c>
    </row>
    <row r="655" spans="1:8" hidden="1" x14ac:dyDescent="0.2">
      <c r="A655" s="47">
        <v>1777</v>
      </c>
      <c r="B655" s="47" t="s">
        <v>2985</v>
      </c>
      <c r="C655" s="47" t="s">
        <v>797</v>
      </c>
      <c r="D655" s="47">
        <v>20.815000000000001</v>
      </c>
      <c r="E655" s="47" t="s">
        <v>840</v>
      </c>
      <c r="F655" s="47" t="s">
        <v>2342</v>
      </c>
      <c r="G655" s="47" t="s">
        <v>3035</v>
      </c>
      <c r="H655" s="47" t="str">
        <f>Tabelle_Abfrage_von_MS_Access_Database[[#This Row],[LLNo]]&amp;Tabelle_Abfrage_von_MS_Access_Database[[#This Row],[LLName]]</f>
        <v>B 178     Loferer Straße</v>
      </c>
    </row>
    <row r="656" spans="1:8" hidden="1" x14ac:dyDescent="0.2">
      <c r="A656" s="47">
        <v>1778</v>
      </c>
      <c r="B656" s="47" t="s">
        <v>2985</v>
      </c>
      <c r="C656" s="47" t="s">
        <v>797</v>
      </c>
      <c r="D656" s="47">
        <v>21.161000000000001</v>
      </c>
      <c r="E656" s="47" t="s">
        <v>841</v>
      </c>
      <c r="F656" s="47" t="s">
        <v>2342</v>
      </c>
      <c r="G656" s="47" t="s">
        <v>3036</v>
      </c>
      <c r="H656" s="47" t="str">
        <f>Tabelle_Abfrage_von_MS_Access_Database[[#This Row],[LLNo]]&amp;Tabelle_Abfrage_von_MS_Access_Database[[#This Row],[LLName]]</f>
        <v>B 178     Loferer Straße</v>
      </c>
    </row>
    <row r="657" spans="1:8" hidden="1" x14ac:dyDescent="0.2">
      <c r="A657" s="47">
        <v>356</v>
      </c>
      <c r="B657" s="47" t="s">
        <v>2985</v>
      </c>
      <c r="C657" s="47" t="s">
        <v>797</v>
      </c>
      <c r="D657" s="47">
        <v>21.42</v>
      </c>
      <c r="E657" s="47" t="s">
        <v>842</v>
      </c>
      <c r="F657" s="47" t="s">
        <v>209</v>
      </c>
      <c r="G657" s="47" t="s">
        <v>3037</v>
      </c>
      <c r="H657" s="47" t="str">
        <f>Tabelle_Abfrage_von_MS_Access_Database[[#This Row],[LLNo]]&amp;Tabelle_Abfrage_von_MS_Access_Database[[#This Row],[LLName]]</f>
        <v>B 178     Loferer Straße</v>
      </c>
    </row>
    <row r="658" spans="1:8" hidden="1" x14ac:dyDescent="0.2">
      <c r="A658" s="47">
        <v>357</v>
      </c>
      <c r="B658" s="47" t="s">
        <v>2985</v>
      </c>
      <c r="C658" s="47" t="s">
        <v>797</v>
      </c>
      <c r="D658" s="47">
        <v>21.637</v>
      </c>
      <c r="E658" s="47" t="s">
        <v>843</v>
      </c>
      <c r="F658" s="47" t="s">
        <v>2342</v>
      </c>
      <c r="G658" s="47" t="s">
        <v>3038</v>
      </c>
      <c r="H658" s="47" t="str">
        <f>Tabelle_Abfrage_von_MS_Access_Database[[#This Row],[LLNo]]&amp;Tabelle_Abfrage_von_MS_Access_Database[[#This Row],[LLName]]</f>
        <v>B 178     Loferer Straße</v>
      </c>
    </row>
    <row r="659" spans="1:8" hidden="1" x14ac:dyDescent="0.2">
      <c r="A659" s="47">
        <v>1779</v>
      </c>
      <c r="B659" s="47" t="s">
        <v>2985</v>
      </c>
      <c r="C659" s="47" t="s">
        <v>797</v>
      </c>
      <c r="D659" s="47">
        <v>22.221</v>
      </c>
      <c r="E659" s="47" t="s">
        <v>844</v>
      </c>
      <c r="F659" s="47" t="s">
        <v>2342</v>
      </c>
      <c r="G659" s="47" t="s">
        <v>3039</v>
      </c>
      <c r="H659" s="47" t="str">
        <f>Tabelle_Abfrage_von_MS_Access_Database[[#This Row],[LLNo]]&amp;Tabelle_Abfrage_von_MS_Access_Database[[#This Row],[LLName]]</f>
        <v>B 178     Loferer Straße</v>
      </c>
    </row>
    <row r="660" spans="1:8" hidden="1" x14ac:dyDescent="0.2">
      <c r="A660" s="47">
        <v>1780</v>
      </c>
      <c r="B660" s="47" t="s">
        <v>2985</v>
      </c>
      <c r="C660" s="47" t="s">
        <v>797</v>
      </c>
      <c r="D660" s="47">
        <v>22.327999999999999</v>
      </c>
      <c r="E660" s="47" t="s">
        <v>845</v>
      </c>
      <c r="F660" s="47" t="s">
        <v>2342</v>
      </c>
      <c r="G660" s="47" t="s">
        <v>3040</v>
      </c>
      <c r="H660" s="47" t="str">
        <f>Tabelle_Abfrage_von_MS_Access_Database[[#This Row],[LLNo]]&amp;Tabelle_Abfrage_von_MS_Access_Database[[#This Row],[LLName]]</f>
        <v>B 178     Loferer Straße</v>
      </c>
    </row>
    <row r="661" spans="1:8" hidden="1" x14ac:dyDescent="0.2">
      <c r="A661" s="47">
        <v>1781</v>
      </c>
      <c r="B661" s="47" t="s">
        <v>2985</v>
      </c>
      <c r="C661" s="47" t="s">
        <v>797</v>
      </c>
      <c r="D661" s="47">
        <v>23.396000000000001</v>
      </c>
      <c r="E661" s="47" t="s">
        <v>846</v>
      </c>
      <c r="F661" s="47" t="s">
        <v>2342</v>
      </c>
      <c r="G661" s="47" t="s">
        <v>3041</v>
      </c>
      <c r="H661" s="47" t="str">
        <f>Tabelle_Abfrage_von_MS_Access_Database[[#This Row],[LLNo]]&amp;Tabelle_Abfrage_von_MS_Access_Database[[#This Row],[LLName]]</f>
        <v>B 178     Loferer Straße</v>
      </c>
    </row>
    <row r="662" spans="1:8" hidden="1" x14ac:dyDescent="0.2">
      <c r="A662" s="47">
        <v>1782</v>
      </c>
      <c r="B662" s="47" t="s">
        <v>2985</v>
      </c>
      <c r="C662" s="47" t="s">
        <v>797</v>
      </c>
      <c r="D662" s="47">
        <v>24.297999999999998</v>
      </c>
      <c r="E662" s="47" t="s">
        <v>847</v>
      </c>
      <c r="F662" s="47" t="s">
        <v>2342</v>
      </c>
      <c r="G662" s="47" t="s">
        <v>3042</v>
      </c>
      <c r="H662" s="47" t="str">
        <f>Tabelle_Abfrage_von_MS_Access_Database[[#This Row],[LLNo]]&amp;Tabelle_Abfrage_von_MS_Access_Database[[#This Row],[LLName]]</f>
        <v>B 178     Loferer Straße</v>
      </c>
    </row>
    <row r="663" spans="1:8" hidden="1" x14ac:dyDescent="0.2">
      <c r="A663" s="47">
        <v>1783</v>
      </c>
      <c r="B663" s="47" t="s">
        <v>2985</v>
      </c>
      <c r="C663" s="47" t="s">
        <v>797</v>
      </c>
      <c r="D663" s="47">
        <v>24.797999999999998</v>
      </c>
      <c r="E663" s="47" t="s">
        <v>848</v>
      </c>
      <c r="F663" s="47" t="s">
        <v>2342</v>
      </c>
      <c r="G663" s="47" t="s">
        <v>3043</v>
      </c>
      <c r="H663" s="47" t="str">
        <f>Tabelle_Abfrage_von_MS_Access_Database[[#This Row],[LLNo]]&amp;Tabelle_Abfrage_von_MS_Access_Database[[#This Row],[LLName]]</f>
        <v>B 178     Loferer Straße</v>
      </c>
    </row>
    <row r="664" spans="1:8" hidden="1" x14ac:dyDescent="0.2">
      <c r="A664" s="47">
        <v>1784</v>
      </c>
      <c r="B664" s="47" t="s">
        <v>2985</v>
      </c>
      <c r="C664" s="47" t="s">
        <v>797</v>
      </c>
      <c r="D664" s="47">
        <v>25.977</v>
      </c>
      <c r="E664" s="47" t="s">
        <v>849</v>
      </c>
      <c r="F664" s="47" t="s">
        <v>2342</v>
      </c>
      <c r="G664" s="47" t="s">
        <v>3044</v>
      </c>
      <c r="H664" s="47" t="str">
        <f>Tabelle_Abfrage_von_MS_Access_Database[[#This Row],[LLNo]]&amp;Tabelle_Abfrage_von_MS_Access_Database[[#This Row],[LLName]]</f>
        <v>B 178     Loferer Straße</v>
      </c>
    </row>
    <row r="665" spans="1:8" hidden="1" x14ac:dyDescent="0.2">
      <c r="A665" s="47">
        <v>1787</v>
      </c>
      <c r="B665" s="47" t="s">
        <v>2985</v>
      </c>
      <c r="C665" s="47" t="s">
        <v>797</v>
      </c>
      <c r="D665" s="47">
        <v>27.8</v>
      </c>
      <c r="E665" s="47" t="s">
        <v>850</v>
      </c>
      <c r="F665" s="47" t="s">
        <v>2342</v>
      </c>
      <c r="G665" s="47" t="s">
        <v>3045</v>
      </c>
      <c r="H665" s="47" t="str">
        <f>Tabelle_Abfrage_von_MS_Access_Database[[#This Row],[LLNo]]&amp;Tabelle_Abfrage_von_MS_Access_Database[[#This Row],[LLName]]</f>
        <v>B 178     Loferer Straße</v>
      </c>
    </row>
    <row r="666" spans="1:8" hidden="1" x14ac:dyDescent="0.2">
      <c r="A666" s="47">
        <v>1972</v>
      </c>
      <c r="B666" s="47" t="s">
        <v>2985</v>
      </c>
      <c r="C666" s="47" t="s">
        <v>797</v>
      </c>
      <c r="D666" s="47">
        <v>28.715</v>
      </c>
      <c r="E666" s="47" t="s">
        <v>851</v>
      </c>
      <c r="F666" s="47" t="s">
        <v>2342</v>
      </c>
      <c r="G666" s="47" t="s">
        <v>3046</v>
      </c>
      <c r="H666" s="47" t="str">
        <f>Tabelle_Abfrage_von_MS_Access_Database[[#This Row],[LLNo]]&amp;Tabelle_Abfrage_von_MS_Access_Database[[#This Row],[LLName]]</f>
        <v>B 178     Loferer Straße</v>
      </c>
    </row>
    <row r="667" spans="1:8" hidden="1" x14ac:dyDescent="0.2">
      <c r="A667" s="47">
        <v>1788</v>
      </c>
      <c r="B667" s="47" t="s">
        <v>2985</v>
      </c>
      <c r="C667" s="47" t="s">
        <v>797</v>
      </c>
      <c r="D667" s="47">
        <v>29.07</v>
      </c>
      <c r="E667" s="47" t="s">
        <v>852</v>
      </c>
      <c r="F667" s="47" t="s">
        <v>2342</v>
      </c>
      <c r="G667" s="47" t="s">
        <v>3047</v>
      </c>
      <c r="H667" s="47" t="str">
        <f>Tabelle_Abfrage_von_MS_Access_Database[[#This Row],[LLNo]]&amp;Tabelle_Abfrage_von_MS_Access_Database[[#This Row],[LLName]]</f>
        <v>B 178     Loferer Straße</v>
      </c>
    </row>
    <row r="668" spans="1:8" hidden="1" x14ac:dyDescent="0.2">
      <c r="A668" s="47">
        <v>1789</v>
      </c>
      <c r="B668" s="47" t="s">
        <v>2985</v>
      </c>
      <c r="C668" s="47" t="s">
        <v>797</v>
      </c>
      <c r="D668" s="47">
        <v>29.513999999999999</v>
      </c>
      <c r="E668" s="47" t="s">
        <v>853</v>
      </c>
      <c r="F668" s="47" t="s">
        <v>2342</v>
      </c>
      <c r="G668" s="47" t="s">
        <v>3048</v>
      </c>
      <c r="H668" s="47" t="str">
        <f>Tabelle_Abfrage_von_MS_Access_Database[[#This Row],[LLNo]]&amp;Tabelle_Abfrage_von_MS_Access_Database[[#This Row],[LLName]]</f>
        <v>B 178     Loferer Straße</v>
      </c>
    </row>
    <row r="669" spans="1:8" hidden="1" x14ac:dyDescent="0.2">
      <c r="A669" s="47">
        <v>1790</v>
      </c>
      <c r="B669" s="47" t="s">
        <v>2985</v>
      </c>
      <c r="C669" s="47" t="s">
        <v>797</v>
      </c>
      <c r="D669" s="47">
        <v>29.678999999999998</v>
      </c>
      <c r="E669" s="47" t="s">
        <v>854</v>
      </c>
      <c r="F669" s="47" t="s">
        <v>2342</v>
      </c>
      <c r="G669" s="47" t="s">
        <v>3049</v>
      </c>
      <c r="H669" s="47" t="str">
        <f>Tabelle_Abfrage_von_MS_Access_Database[[#This Row],[LLNo]]&amp;Tabelle_Abfrage_von_MS_Access_Database[[#This Row],[LLName]]</f>
        <v>B 178     Loferer Straße</v>
      </c>
    </row>
    <row r="670" spans="1:8" hidden="1" x14ac:dyDescent="0.2">
      <c r="A670" s="47">
        <v>1791</v>
      </c>
      <c r="B670" s="47" t="s">
        <v>2985</v>
      </c>
      <c r="C670" s="47" t="s">
        <v>797</v>
      </c>
      <c r="D670" s="47">
        <v>29.710999999999999</v>
      </c>
      <c r="E670" s="47" t="s">
        <v>855</v>
      </c>
      <c r="F670" s="47" t="s">
        <v>2342</v>
      </c>
      <c r="G670" s="47" t="s">
        <v>3050</v>
      </c>
      <c r="H670" s="47" t="str">
        <f>Tabelle_Abfrage_von_MS_Access_Database[[#This Row],[LLNo]]&amp;Tabelle_Abfrage_von_MS_Access_Database[[#This Row],[LLName]]</f>
        <v>B 178     Loferer Straße</v>
      </c>
    </row>
    <row r="671" spans="1:8" hidden="1" x14ac:dyDescent="0.2">
      <c r="A671" s="47">
        <v>1792</v>
      </c>
      <c r="B671" s="47" t="s">
        <v>2985</v>
      </c>
      <c r="C671" s="47" t="s">
        <v>797</v>
      </c>
      <c r="D671" s="47">
        <v>29.98</v>
      </c>
      <c r="E671" s="47" t="s">
        <v>856</v>
      </c>
      <c r="F671" s="47" t="s">
        <v>2342</v>
      </c>
      <c r="G671" s="47" t="s">
        <v>3051</v>
      </c>
      <c r="H671" s="47" t="str">
        <f>Tabelle_Abfrage_von_MS_Access_Database[[#This Row],[LLNo]]&amp;Tabelle_Abfrage_von_MS_Access_Database[[#This Row],[LLName]]</f>
        <v>B 178     Loferer Straße</v>
      </c>
    </row>
    <row r="672" spans="1:8" hidden="1" x14ac:dyDescent="0.2">
      <c r="A672" s="47">
        <v>1793</v>
      </c>
      <c r="B672" s="47" t="s">
        <v>2985</v>
      </c>
      <c r="C672" s="47" t="s">
        <v>797</v>
      </c>
      <c r="D672" s="47">
        <v>30.186</v>
      </c>
      <c r="E672" s="47" t="s">
        <v>701</v>
      </c>
      <c r="F672" s="47" t="s">
        <v>2342</v>
      </c>
      <c r="G672" s="47" t="s">
        <v>3052</v>
      </c>
      <c r="H672" s="47" t="str">
        <f>Tabelle_Abfrage_von_MS_Access_Database[[#This Row],[LLNo]]&amp;Tabelle_Abfrage_von_MS_Access_Database[[#This Row],[LLName]]</f>
        <v>B 178     Loferer Straße</v>
      </c>
    </row>
    <row r="673" spans="1:8" hidden="1" x14ac:dyDescent="0.2">
      <c r="A673" s="47">
        <v>1794</v>
      </c>
      <c r="B673" s="47" t="s">
        <v>2985</v>
      </c>
      <c r="C673" s="47" t="s">
        <v>797</v>
      </c>
      <c r="D673" s="47">
        <v>32.515000000000001</v>
      </c>
      <c r="E673" s="47" t="s">
        <v>857</v>
      </c>
      <c r="F673" s="47" t="s">
        <v>2342</v>
      </c>
      <c r="G673" s="47" t="s">
        <v>3053</v>
      </c>
      <c r="H673" s="47" t="str">
        <f>Tabelle_Abfrage_von_MS_Access_Database[[#This Row],[LLNo]]&amp;Tabelle_Abfrage_von_MS_Access_Database[[#This Row],[LLName]]</f>
        <v>B 178     Loferer Straße</v>
      </c>
    </row>
    <row r="674" spans="1:8" hidden="1" x14ac:dyDescent="0.2">
      <c r="A674" s="47">
        <v>2304</v>
      </c>
      <c r="B674" s="47" t="s">
        <v>2985</v>
      </c>
      <c r="C674" s="47" t="s">
        <v>797</v>
      </c>
      <c r="D674" s="47">
        <v>35.383000000000003</v>
      </c>
      <c r="E674" s="47" t="s">
        <v>858</v>
      </c>
      <c r="F674" s="47" t="s">
        <v>2342</v>
      </c>
      <c r="G674" s="47" t="s">
        <v>3054</v>
      </c>
      <c r="H674" s="47" t="str">
        <f>Tabelle_Abfrage_von_MS_Access_Database[[#This Row],[LLNo]]&amp;Tabelle_Abfrage_von_MS_Access_Database[[#This Row],[LLName]]</f>
        <v>B 178     Loferer Straße</v>
      </c>
    </row>
    <row r="675" spans="1:8" hidden="1" x14ac:dyDescent="0.2">
      <c r="A675" s="47">
        <v>2302</v>
      </c>
      <c r="B675" s="47" t="s">
        <v>2985</v>
      </c>
      <c r="C675" s="47" t="s">
        <v>797</v>
      </c>
      <c r="D675" s="47">
        <v>35.396999999999998</v>
      </c>
      <c r="E675" s="47" t="s">
        <v>859</v>
      </c>
      <c r="F675" s="47" t="s">
        <v>2342</v>
      </c>
      <c r="G675" s="47" t="s">
        <v>3055</v>
      </c>
      <c r="H675" s="47" t="str">
        <f>Tabelle_Abfrage_von_MS_Access_Database[[#This Row],[LLNo]]&amp;Tabelle_Abfrage_von_MS_Access_Database[[#This Row],[LLName]]</f>
        <v>B 178     Loferer Straße</v>
      </c>
    </row>
    <row r="676" spans="1:8" hidden="1" x14ac:dyDescent="0.2">
      <c r="A676" s="47">
        <v>1797</v>
      </c>
      <c r="B676" s="47" t="s">
        <v>2985</v>
      </c>
      <c r="C676" s="47" t="s">
        <v>797</v>
      </c>
      <c r="D676" s="47">
        <v>37.396000000000001</v>
      </c>
      <c r="E676" s="47" t="s">
        <v>860</v>
      </c>
      <c r="F676" s="47" t="s">
        <v>2342</v>
      </c>
      <c r="G676" s="47" t="s">
        <v>3056</v>
      </c>
      <c r="H676" s="47" t="str">
        <f>Tabelle_Abfrage_von_MS_Access_Database[[#This Row],[LLNo]]&amp;Tabelle_Abfrage_von_MS_Access_Database[[#This Row],[LLName]]</f>
        <v>B 178     Loferer Straße</v>
      </c>
    </row>
    <row r="677" spans="1:8" hidden="1" x14ac:dyDescent="0.2">
      <c r="A677" s="47">
        <v>2303</v>
      </c>
      <c r="B677" s="47" t="s">
        <v>2985</v>
      </c>
      <c r="C677" s="47" t="s">
        <v>797</v>
      </c>
      <c r="D677" s="47">
        <v>37.665999999999997</v>
      </c>
      <c r="E677" s="47" t="s">
        <v>861</v>
      </c>
      <c r="F677" s="47" t="s">
        <v>2342</v>
      </c>
      <c r="G677" s="47" t="s">
        <v>3057</v>
      </c>
      <c r="H677" s="47" t="str">
        <f>Tabelle_Abfrage_von_MS_Access_Database[[#This Row],[LLNo]]&amp;Tabelle_Abfrage_von_MS_Access_Database[[#This Row],[LLName]]</f>
        <v>B 178     Loferer Straße</v>
      </c>
    </row>
    <row r="678" spans="1:8" hidden="1" x14ac:dyDescent="0.2">
      <c r="A678" s="47">
        <v>1798</v>
      </c>
      <c r="B678" s="47" t="s">
        <v>2985</v>
      </c>
      <c r="C678" s="47" t="s">
        <v>797</v>
      </c>
      <c r="D678" s="47">
        <v>39.829000000000001</v>
      </c>
      <c r="E678" s="47" t="s">
        <v>862</v>
      </c>
      <c r="F678" s="47" t="s">
        <v>2342</v>
      </c>
      <c r="G678" s="47" t="s">
        <v>3058</v>
      </c>
      <c r="H678" s="47" t="str">
        <f>Tabelle_Abfrage_von_MS_Access_Database[[#This Row],[LLNo]]&amp;Tabelle_Abfrage_von_MS_Access_Database[[#This Row],[LLName]]</f>
        <v>B 178     Loferer Straße</v>
      </c>
    </row>
    <row r="679" spans="1:8" hidden="1" x14ac:dyDescent="0.2">
      <c r="A679" s="47">
        <v>1799</v>
      </c>
      <c r="B679" s="47" t="s">
        <v>2985</v>
      </c>
      <c r="C679" s="47" t="s">
        <v>797</v>
      </c>
      <c r="D679" s="47">
        <v>40.228999999999999</v>
      </c>
      <c r="E679" s="47" t="s">
        <v>863</v>
      </c>
      <c r="F679" s="47" t="s">
        <v>2342</v>
      </c>
      <c r="G679" s="47" t="s">
        <v>3059</v>
      </c>
      <c r="H679" s="47" t="str">
        <f>Tabelle_Abfrage_von_MS_Access_Database[[#This Row],[LLNo]]&amp;Tabelle_Abfrage_von_MS_Access_Database[[#This Row],[LLName]]</f>
        <v>B 178     Loferer Straße</v>
      </c>
    </row>
    <row r="680" spans="1:8" hidden="1" x14ac:dyDescent="0.2">
      <c r="A680" s="47">
        <v>1800</v>
      </c>
      <c r="B680" s="47" t="s">
        <v>2985</v>
      </c>
      <c r="C680" s="47" t="s">
        <v>797</v>
      </c>
      <c r="D680" s="47">
        <v>40.463999999999999</v>
      </c>
      <c r="E680" s="47" t="s">
        <v>864</v>
      </c>
      <c r="F680" s="47" t="s">
        <v>2342</v>
      </c>
      <c r="G680" s="47" t="s">
        <v>3060</v>
      </c>
      <c r="H680" s="47" t="str">
        <f>Tabelle_Abfrage_von_MS_Access_Database[[#This Row],[LLNo]]&amp;Tabelle_Abfrage_von_MS_Access_Database[[#This Row],[LLName]]</f>
        <v>B 178     Loferer Straße</v>
      </c>
    </row>
    <row r="681" spans="1:8" hidden="1" x14ac:dyDescent="0.2">
      <c r="A681" s="47">
        <v>2305</v>
      </c>
      <c r="B681" s="47" t="s">
        <v>2985</v>
      </c>
      <c r="C681" s="47" t="s">
        <v>797</v>
      </c>
      <c r="D681" s="47">
        <v>40.488999999999997</v>
      </c>
      <c r="E681" s="47" t="s">
        <v>865</v>
      </c>
      <c r="F681" s="47" t="s">
        <v>2342</v>
      </c>
      <c r="G681" s="47" t="s">
        <v>3061</v>
      </c>
      <c r="H681" s="47" t="str">
        <f>Tabelle_Abfrage_von_MS_Access_Database[[#This Row],[LLNo]]&amp;Tabelle_Abfrage_von_MS_Access_Database[[#This Row],[LLName]]</f>
        <v>B 178     Loferer Straße</v>
      </c>
    </row>
    <row r="682" spans="1:8" hidden="1" x14ac:dyDescent="0.2">
      <c r="A682" s="47">
        <v>1801</v>
      </c>
      <c r="B682" s="47" t="s">
        <v>2985</v>
      </c>
      <c r="C682" s="47" t="s">
        <v>797</v>
      </c>
      <c r="D682" s="47">
        <v>40.99</v>
      </c>
      <c r="E682" s="47" t="s">
        <v>866</v>
      </c>
      <c r="F682" s="47" t="s">
        <v>2342</v>
      </c>
      <c r="G682" s="47" t="s">
        <v>3062</v>
      </c>
      <c r="H682" s="47" t="str">
        <f>Tabelle_Abfrage_von_MS_Access_Database[[#This Row],[LLNo]]&amp;Tabelle_Abfrage_von_MS_Access_Database[[#This Row],[LLName]]</f>
        <v>B 178     Loferer Straße</v>
      </c>
    </row>
    <row r="683" spans="1:8" hidden="1" x14ac:dyDescent="0.2">
      <c r="A683" s="47">
        <v>1802</v>
      </c>
      <c r="B683" s="47" t="s">
        <v>2985</v>
      </c>
      <c r="C683" s="47" t="s">
        <v>797</v>
      </c>
      <c r="D683" s="47">
        <v>41.204999999999998</v>
      </c>
      <c r="E683" s="47" t="s">
        <v>867</v>
      </c>
      <c r="F683" s="47" t="s">
        <v>2342</v>
      </c>
      <c r="G683" s="47" t="s">
        <v>3063</v>
      </c>
      <c r="H683" s="47" t="str">
        <f>Tabelle_Abfrage_von_MS_Access_Database[[#This Row],[LLNo]]&amp;Tabelle_Abfrage_von_MS_Access_Database[[#This Row],[LLName]]</f>
        <v>B 178     Loferer Straße</v>
      </c>
    </row>
    <row r="684" spans="1:8" hidden="1" x14ac:dyDescent="0.2">
      <c r="A684" s="47">
        <v>1803</v>
      </c>
      <c r="B684" s="47" t="s">
        <v>2985</v>
      </c>
      <c r="C684" s="47" t="s">
        <v>797</v>
      </c>
      <c r="D684" s="47">
        <v>42.045000000000002</v>
      </c>
      <c r="E684" s="47" t="s">
        <v>868</v>
      </c>
      <c r="F684" s="47" t="s">
        <v>2342</v>
      </c>
      <c r="G684" s="47" t="s">
        <v>3064</v>
      </c>
      <c r="H684" s="47" t="str">
        <f>Tabelle_Abfrage_von_MS_Access_Database[[#This Row],[LLNo]]&amp;Tabelle_Abfrage_von_MS_Access_Database[[#This Row],[LLName]]</f>
        <v>B 178     Loferer Straße</v>
      </c>
    </row>
    <row r="685" spans="1:8" hidden="1" x14ac:dyDescent="0.2">
      <c r="A685" s="47">
        <v>1804</v>
      </c>
      <c r="B685" s="47" t="s">
        <v>2985</v>
      </c>
      <c r="C685" s="47" t="s">
        <v>797</v>
      </c>
      <c r="D685" s="47">
        <v>42.9</v>
      </c>
      <c r="E685" s="47" t="s">
        <v>869</v>
      </c>
      <c r="F685" s="47" t="s">
        <v>2342</v>
      </c>
      <c r="G685" s="47" t="s">
        <v>3065</v>
      </c>
      <c r="H685" s="47" t="str">
        <f>Tabelle_Abfrage_von_MS_Access_Database[[#This Row],[LLNo]]&amp;Tabelle_Abfrage_von_MS_Access_Database[[#This Row],[LLName]]</f>
        <v>B 178     Loferer Straße</v>
      </c>
    </row>
    <row r="686" spans="1:8" hidden="1" x14ac:dyDescent="0.2">
      <c r="A686" s="47">
        <v>2306</v>
      </c>
      <c r="B686" s="47" t="s">
        <v>2985</v>
      </c>
      <c r="C686" s="47" t="s">
        <v>797</v>
      </c>
      <c r="D686" s="47">
        <v>43.28</v>
      </c>
      <c r="E686" s="47" t="s">
        <v>870</v>
      </c>
      <c r="F686" s="47" t="s">
        <v>2342</v>
      </c>
      <c r="G686" s="47" t="s">
        <v>3066</v>
      </c>
      <c r="H686" s="47" t="str">
        <f>Tabelle_Abfrage_von_MS_Access_Database[[#This Row],[LLNo]]&amp;Tabelle_Abfrage_von_MS_Access_Database[[#This Row],[LLName]]</f>
        <v>B 178     Loferer Straße</v>
      </c>
    </row>
    <row r="687" spans="1:8" hidden="1" x14ac:dyDescent="0.2">
      <c r="A687" s="47">
        <v>1805</v>
      </c>
      <c r="B687" s="47" t="s">
        <v>2985</v>
      </c>
      <c r="C687" s="47" t="s">
        <v>797</v>
      </c>
      <c r="D687" s="47">
        <v>44.005000000000003</v>
      </c>
      <c r="E687" s="47" t="s">
        <v>871</v>
      </c>
      <c r="F687" s="47" t="s">
        <v>2342</v>
      </c>
      <c r="G687" s="47" t="s">
        <v>3067</v>
      </c>
      <c r="H687" s="47" t="str">
        <f>Tabelle_Abfrage_von_MS_Access_Database[[#This Row],[LLNo]]&amp;Tabelle_Abfrage_von_MS_Access_Database[[#This Row],[LLName]]</f>
        <v>B 178     Loferer Straße</v>
      </c>
    </row>
    <row r="688" spans="1:8" hidden="1" x14ac:dyDescent="0.2">
      <c r="A688" s="47">
        <v>1806</v>
      </c>
      <c r="B688" s="47" t="s">
        <v>2985</v>
      </c>
      <c r="C688" s="47" t="s">
        <v>797</v>
      </c>
      <c r="D688" s="47">
        <v>44.268000000000001</v>
      </c>
      <c r="E688" s="47" t="s">
        <v>872</v>
      </c>
      <c r="F688" s="47" t="s">
        <v>2342</v>
      </c>
      <c r="G688" s="47" t="s">
        <v>3068</v>
      </c>
      <c r="H688" s="47" t="str">
        <f>Tabelle_Abfrage_von_MS_Access_Database[[#This Row],[LLNo]]&amp;Tabelle_Abfrage_von_MS_Access_Database[[#This Row],[LLName]]</f>
        <v>B 178     Loferer Straße</v>
      </c>
    </row>
    <row r="689" spans="1:8" hidden="1" x14ac:dyDescent="0.2">
      <c r="A689" s="47">
        <v>1807</v>
      </c>
      <c r="B689" s="47" t="s">
        <v>2985</v>
      </c>
      <c r="C689" s="47" t="s">
        <v>797</v>
      </c>
      <c r="D689" s="47">
        <v>44.83</v>
      </c>
      <c r="E689" s="47" t="s">
        <v>873</v>
      </c>
      <c r="F689" s="47" t="s">
        <v>2342</v>
      </c>
      <c r="G689" s="47" t="s">
        <v>3069</v>
      </c>
      <c r="H689" s="47" t="str">
        <f>Tabelle_Abfrage_von_MS_Access_Database[[#This Row],[LLNo]]&amp;Tabelle_Abfrage_von_MS_Access_Database[[#This Row],[LLName]]</f>
        <v>B 178     Loferer Straße</v>
      </c>
    </row>
    <row r="690" spans="1:8" hidden="1" x14ac:dyDescent="0.2">
      <c r="A690" s="47">
        <v>1808</v>
      </c>
      <c r="B690" s="47" t="s">
        <v>2985</v>
      </c>
      <c r="C690" s="47" t="s">
        <v>797</v>
      </c>
      <c r="D690" s="47">
        <v>45.531999999999996</v>
      </c>
      <c r="E690" s="47" t="s">
        <v>874</v>
      </c>
      <c r="F690" s="47" t="s">
        <v>2342</v>
      </c>
      <c r="G690" s="47" t="s">
        <v>3070</v>
      </c>
      <c r="H690" s="47" t="str">
        <f>Tabelle_Abfrage_von_MS_Access_Database[[#This Row],[LLNo]]&amp;Tabelle_Abfrage_von_MS_Access_Database[[#This Row],[LLName]]</f>
        <v>B 178     Loferer Straße</v>
      </c>
    </row>
    <row r="691" spans="1:8" hidden="1" x14ac:dyDescent="0.2">
      <c r="A691" s="47">
        <v>1809</v>
      </c>
      <c r="B691" s="47" t="s">
        <v>2985</v>
      </c>
      <c r="C691" s="47" t="s">
        <v>797</v>
      </c>
      <c r="D691" s="47">
        <v>45.732999999999997</v>
      </c>
      <c r="E691" s="47" t="s">
        <v>875</v>
      </c>
      <c r="F691" s="47" t="s">
        <v>2342</v>
      </c>
      <c r="G691" s="47" t="s">
        <v>3071</v>
      </c>
      <c r="H691" s="47" t="str">
        <f>Tabelle_Abfrage_von_MS_Access_Database[[#This Row],[LLNo]]&amp;Tabelle_Abfrage_von_MS_Access_Database[[#This Row],[LLName]]</f>
        <v>B 178     Loferer Straße</v>
      </c>
    </row>
    <row r="692" spans="1:8" hidden="1" x14ac:dyDescent="0.2">
      <c r="A692" s="47">
        <v>1810</v>
      </c>
      <c r="B692" s="47" t="s">
        <v>2985</v>
      </c>
      <c r="C692" s="47" t="s">
        <v>797</v>
      </c>
      <c r="D692" s="47">
        <v>48.325000000000003</v>
      </c>
      <c r="E692" s="47" t="s">
        <v>876</v>
      </c>
      <c r="F692" s="47" t="s">
        <v>2342</v>
      </c>
      <c r="G692" s="47" t="s">
        <v>3072</v>
      </c>
      <c r="H692" s="47" t="str">
        <f>Tabelle_Abfrage_von_MS_Access_Database[[#This Row],[LLNo]]&amp;Tabelle_Abfrage_von_MS_Access_Database[[#This Row],[LLName]]</f>
        <v>B 178     Loferer Straße</v>
      </c>
    </row>
    <row r="693" spans="1:8" hidden="1" x14ac:dyDescent="0.2">
      <c r="A693" s="47">
        <v>1812</v>
      </c>
      <c r="B693" s="47" t="s">
        <v>2985</v>
      </c>
      <c r="C693" s="47" t="s">
        <v>797</v>
      </c>
      <c r="D693" s="47">
        <v>49.795000000000002</v>
      </c>
      <c r="E693" s="47" t="s">
        <v>877</v>
      </c>
      <c r="F693" s="47" t="s">
        <v>2342</v>
      </c>
      <c r="G693" s="47" t="s">
        <v>3073</v>
      </c>
      <c r="H693" s="47" t="str">
        <f>Tabelle_Abfrage_von_MS_Access_Database[[#This Row],[LLNo]]&amp;Tabelle_Abfrage_von_MS_Access_Database[[#This Row],[LLName]]</f>
        <v>B 178     Loferer Straße</v>
      </c>
    </row>
    <row r="694" spans="1:8" hidden="1" x14ac:dyDescent="0.2">
      <c r="A694" s="47">
        <v>248</v>
      </c>
      <c r="B694" s="47" t="s">
        <v>2985</v>
      </c>
      <c r="C694" s="47" t="s">
        <v>797</v>
      </c>
      <c r="D694" s="47">
        <v>50.08</v>
      </c>
      <c r="E694" s="47" t="s">
        <v>878</v>
      </c>
      <c r="F694" s="47" t="s">
        <v>3074</v>
      </c>
      <c r="G694" s="47" t="s">
        <v>3075</v>
      </c>
      <c r="H694" s="47" t="str">
        <f>Tabelle_Abfrage_von_MS_Access_Database[[#This Row],[LLNo]]&amp;Tabelle_Abfrage_von_MS_Access_Database[[#This Row],[LLName]]</f>
        <v>B 178     Loferer Straße</v>
      </c>
    </row>
    <row r="695" spans="1:8" hidden="1" x14ac:dyDescent="0.2">
      <c r="A695" s="47">
        <v>1813</v>
      </c>
      <c r="B695" s="47" t="s">
        <v>3076</v>
      </c>
      <c r="C695" s="47" t="s">
        <v>879</v>
      </c>
      <c r="D695" s="47">
        <v>0.14599999999999999</v>
      </c>
      <c r="E695" s="47" t="s">
        <v>880</v>
      </c>
      <c r="F695" s="47" t="s">
        <v>2342</v>
      </c>
      <c r="G695" s="47" t="s">
        <v>3077</v>
      </c>
      <c r="H695" s="47" t="str">
        <f>Tabelle_Abfrage_von_MS_Access_Database[[#This Row],[LLNo]]&amp;Tabelle_Abfrage_von_MS_Access_Database[[#This Row],[LLName]]</f>
        <v>B 179     Fernpassstraße</v>
      </c>
    </row>
    <row r="696" spans="1:8" hidden="1" x14ac:dyDescent="0.2">
      <c r="A696" s="47">
        <v>1814</v>
      </c>
      <c r="B696" s="47" t="s">
        <v>3076</v>
      </c>
      <c r="C696" s="47" t="s">
        <v>879</v>
      </c>
      <c r="D696" s="47">
        <v>0.25700000000000001</v>
      </c>
      <c r="E696" s="47" t="s">
        <v>881</v>
      </c>
      <c r="F696" s="47" t="s">
        <v>2342</v>
      </c>
      <c r="G696" s="47" t="s">
        <v>3078</v>
      </c>
      <c r="H696" s="47" t="str">
        <f>Tabelle_Abfrage_von_MS_Access_Database[[#This Row],[LLNo]]&amp;Tabelle_Abfrage_von_MS_Access_Database[[#This Row],[LLName]]</f>
        <v>B 179     Fernpassstraße</v>
      </c>
    </row>
    <row r="697" spans="1:8" hidden="1" x14ac:dyDescent="0.2">
      <c r="A697" s="47">
        <v>1815</v>
      </c>
      <c r="B697" s="47" t="s">
        <v>3076</v>
      </c>
      <c r="C697" s="47" t="s">
        <v>879</v>
      </c>
      <c r="D697" s="47">
        <v>0.36599999999999999</v>
      </c>
      <c r="E697" s="47" t="s">
        <v>882</v>
      </c>
      <c r="F697" s="47" t="s">
        <v>2342</v>
      </c>
      <c r="G697" s="47" t="s">
        <v>3079</v>
      </c>
      <c r="H697" s="47" t="str">
        <f>Tabelle_Abfrage_von_MS_Access_Database[[#This Row],[LLNo]]&amp;Tabelle_Abfrage_von_MS_Access_Database[[#This Row],[LLName]]</f>
        <v>B 179     Fernpassstraße</v>
      </c>
    </row>
    <row r="698" spans="1:8" hidden="1" x14ac:dyDescent="0.2">
      <c r="A698" s="47">
        <v>1816</v>
      </c>
      <c r="B698" s="47" t="s">
        <v>3076</v>
      </c>
      <c r="C698" s="47" t="s">
        <v>879</v>
      </c>
      <c r="D698" s="47">
        <v>0.64</v>
      </c>
      <c r="E698" s="47" t="s">
        <v>883</v>
      </c>
      <c r="F698" s="47" t="s">
        <v>2342</v>
      </c>
      <c r="G698" s="47" t="s">
        <v>3080</v>
      </c>
      <c r="H698" s="47" t="str">
        <f>Tabelle_Abfrage_von_MS_Access_Database[[#This Row],[LLNo]]&amp;Tabelle_Abfrage_von_MS_Access_Database[[#This Row],[LLName]]</f>
        <v>B 179     Fernpassstraße</v>
      </c>
    </row>
    <row r="699" spans="1:8" hidden="1" x14ac:dyDescent="0.2">
      <c r="A699" s="47">
        <v>1817</v>
      </c>
      <c r="B699" s="47" t="s">
        <v>3076</v>
      </c>
      <c r="C699" s="47" t="s">
        <v>879</v>
      </c>
      <c r="D699" s="47">
        <v>0.88</v>
      </c>
      <c r="E699" s="47" t="s">
        <v>884</v>
      </c>
      <c r="F699" s="47" t="s">
        <v>2342</v>
      </c>
      <c r="G699" s="47" t="s">
        <v>3081</v>
      </c>
      <c r="H699" s="47" t="str">
        <f>Tabelle_Abfrage_von_MS_Access_Database[[#This Row],[LLNo]]&amp;Tabelle_Abfrage_von_MS_Access_Database[[#This Row],[LLName]]</f>
        <v>B 179     Fernpassstraße</v>
      </c>
    </row>
    <row r="700" spans="1:8" hidden="1" x14ac:dyDescent="0.2">
      <c r="A700" s="47">
        <v>1818</v>
      </c>
      <c r="B700" s="47" t="s">
        <v>3076</v>
      </c>
      <c r="C700" s="47" t="s">
        <v>879</v>
      </c>
      <c r="D700" s="47">
        <v>1.2270000000000001</v>
      </c>
      <c r="E700" s="47" t="s">
        <v>885</v>
      </c>
      <c r="F700" s="47" t="s">
        <v>2342</v>
      </c>
      <c r="G700" s="47" t="s">
        <v>3082</v>
      </c>
      <c r="H700" s="47" t="str">
        <f>Tabelle_Abfrage_von_MS_Access_Database[[#This Row],[LLNo]]&amp;Tabelle_Abfrage_von_MS_Access_Database[[#This Row],[LLName]]</f>
        <v>B 179     Fernpassstraße</v>
      </c>
    </row>
    <row r="701" spans="1:8" hidden="1" x14ac:dyDescent="0.2">
      <c r="A701" s="47">
        <v>1819</v>
      </c>
      <c r="B701" s="47" t="s">
        <v>3076</v>
      </c>
      <c r="C701" s="47" t="s">
        <v>879</v>
      </c>
      <c r="D701" s="47">
        <v>1.671</v>
      </c>
      <c r="E701" s="47" t="s">
        <v>886</v>
      </c>
      <c r="F701" s="47" t="s">
        <v>2342</v>
      </c>
      <c r="G701" s="47" t="s">
        <v>3083</v>
      </c>
      <c r="H701" s="47" t="str">
        <f>Tabelle_Abfrage_von_MS_Access_Database[[#This Row],[LLNo]]&amp;Tabelle_Abfrage_von_MS_Access_Database[[#This Row],[LLName]]</f>
        <v>B 179     Fernpassstraße</v>
      </c>
    </row>
    <row r="702" spans="1:8" hidden="1" x14ac:dyDescent="0.2">
      <c r="A702" s="47">
        <v>1820</v>
      </c>
      <c r="B702" s="47" t="s">
        <v>3076</v>
      </c>
      <c r="C702" s="47" t="s">
        <v>879</v>
      </c>
      <c r="D702" s="47">
        <v>2.407</v>
      </c>
      <c r="E702" s="47" t="s">
        <v>887</v>
      </c>
      <c r="F702" s="47" t="s">
        <v>2342</v>
      </c>
      <c r="G702" s="47" t="s">
        <v>3084</v>
      </c>
      <c r="H702" s="47" t="str">
        <f>Tabelle_Abfrage_von_MS_Access_Database[[#This Row],[LLNo]]&amp;Tabelle_Abfrage_von_MS_Access_Database[[#This Row],[LLName]]</f>
        <v>B 179     Fernpassstraße</v>
      </c>
    </row>
    <row r="703" spans="1:8" hidden="1" x14ac:dyDescent="0.2">
      <c r="A703" s="47">
        <v>2324</v>
      </c>
      <c r="B703" s="47" t="s">
        <v>3076</v>
      </c>
      <c r="C703" s="47" t="s">
        <v>879</v>
      </c>
      <c r="D703" s="47">
        <v>3.17</v>
      </c>
      <c r="E703" s="47" t="s">
        <v>888</v>
      </c>
      <c r="F703" s="47" t="s">
        <v>2342</v>
      </c>
      <c r="G703" s="47" t="s">
        <v>3085</v>
      </c>
      <c r="H703" s="47" t="str">
        <f>Tabelle_Abfrage_von_MS_Access_Database[[#This Row],[LLNo]]&amp;Tabelle_Abfrage_von_MS_Access_Database[[#This Row],[LLName]]</f>
        <v>B 179     Fernpassstraße</v>
      </c>
    </row>
    <row r="704" spans="1:8" hidden="1" x14ac:dyDescent="0.2">
      <c r="A704" s="47">
        <v>1825</v>
      </c>
      <c r="B704" s="47" t="s">
        <v>3076</v>
      </c>
      <c r="C704" s="47" t="s">
        <v>879</v>
      </c>
      <c r="D704" s="47">
        <v>3.5840000000000001</v>
      </c>
      <c r="E704" s="47" t="s">
        <v>889</v>
      </c>
      <c r="F704" s="47" t="s">
        <v>2342</v>
      </c>
      <c r="G704" s="47" t="s">
        <v>3086</v>
      </c>
      <c r="H704" s="47" t="str">
        <f>Tabelle_Abfrage_von_MS_Access_Database[[#This Row],[LLNo]]&amp;Tabelle_Abfrage_von_MS_Access_Database[[#This Row],[LLName]]</f>
        <v>B 179     Fernpassstraße</v>
      </c>
    </row>
    <row r="705" spans="1:8" hidden="1" x14ac:dyDescent="0.2">
      <c r="A705" s="47">
        <v>1826</v>
      </c>
      <c r="B705" s="47" t="s">
        <v>3076</v>
      </c>
      <c r="C705" s="47" t="s">
        <v>879</v>
      </c>
      <c r="D705" s="47">
        <v>5.45</v>
      </c>
      <c r="E705" s="47" t="s">
        <v>890</v>
      </c>
      <c r="F705" s="47" t="s">
        <v>2342</v>
      </c>
      <c r="G705" s="47" t="s">
        <v>3087</v>
      </c>
      <c r="H705" s="47" t="str">
        <f>Tabelle_Abfrage_von_MS_Access_Database[[#This Row],[LLNo]]&amp;Tabelle_Abfrage_von_MS_Access_Database[[#This Row],[LLName]]</f>
        <v>B 179     Fernpassstraße</v>
      </c>
    </row>
    <row r="706" spans="1:8" hidden="1" x14ac:dyDescent="0.2">
      <c r="A706" s="47">
        <v>1827</v>
      </c>
      <c r="B706" s="47" t="s">
        <v>3076</v>
      </c>
      <c r="C706" s="47" t="s">
        <v>879</v>
      </c>
      <c r="D706" s="47">
        <v>6.7469999999999999</v>
      </c>
      <c r="E706" s="47" t="s">
        <v>891</v>
      </c>
      <c r="F706" s="47" t="s">
        <v>2342</v>
      </c>
      <c r="G706" s="47" t="s">
        <v>3088</v>
      </c>
      <c r="H706" s="47" t="str">
        <f>Tabelle_Abfrage_von_MS_Access_Database[[#This Row],[LLNo]]&amp;Tabelle_Abfrage_von_MS_Access_Database[[#This Row],[LLName]]</f>
        <v>B 179     Fernpassstraße</v>
      </c>
    </row>
    <row r="707" spans="1:8" hidden="1" x14ac:dyDescent="0.2">
      <c r="A707" s="47">
        <v>1828</v>
      </c>
      <c r="B707" s="47" t="s">
        <v>3076</v>
      </c>
      <c r="C707" s="47" t="s">
        <v>879</v>
      </c>
      <c r="D707" s="47">
        <v>14.632</v>
      </c>
      <c r="E707" s="47" t="s">
        <v>892</v>
      </c>
      <c r="F707" s="47" t="s">
        <v>2342</v>
      </c>
      <c r="G707" s="47" t="s">
        <v>3089</v>
      </c>
      <c r="H707" s="47" t="str">
        <f>Tabelle_Abfrage_von_MS_Access_Database[[#This Row],[LLNo]]&amp;Tabelle_Abfrage_von_MS_Access_Database[[#This Row],[LLName]]</f>
        <v>B 179     Fernpassstraße</v>
      </c>
    </row>
    <row r="708" spans="1:8" hidden="1" x14ac:dyDescent="0.2">
      <c r="A708" s="47">
        <v>1829</v>
      </c>
      <c r="B708" s="47" t="s">
        <v>3076</v>
      </c>
      <c r="C708" s="47" t="s">
        <v>879</v>
      </c>
      <c r="D708" s="47">
        <v>14.743</v>
      </c>
      <c r="E708" s="47" t="s">
        <v>893</v>
      </c>
      <c r="F708" s="47" t="s">
        <v>2342</v>
      </c>
      <c r="G708" s="47" t="s">
        <v>3090</v>
      </c>
      <c r="H708" s="47" t="str">
        <f>Tabelle_Abfrage_von_MS_Access_Database[[#This Row],[LLNo]]&amp;Tabelle_Abfrage_von_MS_Access_Database[[#This Row],[LLName]]</f>
        <v>B 179     Fernpassstraße</v>
      </c>
    </row>
    <row r="709" spans="1:8" hidden="1" x14ac:dyDescent="0.2">
      <c r="A709" s="47">
        <v>1830</v>
      </c>
      <c r="B709" s="47" t="s">
        <v>3076</v>
      </c>
      <c r="C709" s="47" t="s">
        <v>879</v>
      </c>
      <c r="D709" s="47">
        <v>15.24</v>
      </c>
      <c r="E709" s="47" t="s">
        <v>894</v>
      </c>
      <c r="F709" s="47" t="s">
        <v>2342</v>
      </c>
      <c r="G709" s="47" t="s">
        <v>3091</v>
      </c>
      <c r="H709" s="47" t="str">
        <f>Tabelle_Abfrage_von_MS_Access_Database[[#This Row],[LLNo]]&amp;Tabelle_Abfrage_von_MS_Access_Database[[#This Row],[LLName]]</f>
        <v>B 179     Fernpassstraße</v>
      </c>
    </row>
    <row r="710" spans="1:8" hidden="1" x14ac:dyDescent="0.2">
      <c r="A710" s="47">
        <v>1831</v>
      </c>
      <c r="B710" s="47" t="s">
        <v>3076</v>
      </c>
      <c r="C710" s="47" t="s">
        <v>879</v>
      </c>
      <c r="D710" s="47">
        <v>15.71</v>
      </c>
      <c r="E710" s="47" t="s">
        <v>895</v>
      </c>
      <c r="F710" s="47" t="s">
        <v>2342</v>
      </c>
      <c r="G710" s="47" t="s">
        <v>3092</v>
      </c>
      <c r="H710" s="47" t="str">
        <f>Tabelle_Abfrage_von_MS_Access_Database[[#This Row],[LLNo]]&amp;Tabelle_Abfrage_von_MS_Access_Database[[#This Row],[LLName]]</f>
        <v>B 179     Fernpassstraße</v>
      </c>
    </row>
    <row r="711" spans="1:8" hidden="1" x14ac:dyDescent="0.2">
      <c r="A711" s="47">
        <v>1832</v>
      </c>
      <c r="B711" s="47" t="s">
        <v>3076</v>
      </c>
      <c r="C711" s="47" t="s">
        <v>879</v>
      </c>
      <c r="D711" s="47">
        <v>15.954000000000001</v>
      </c>
      <c r="E711" s="47" t="s">
        <v>896</v>
      </c>
      <c r="F711" s="47" t="s">
        <v>2342</v>
      </c>
      <c r="G711" s="47" t="s">
        <v>3093</v>
      </c>
      <c r="H711" s="47" t="str">
        <f>Tabelle_Abfrage_von_MS_Access_Database[[#This Row],[LLNo]]&amp;Tabelle_Abfrage_von_MS_Access_Database[[#This Row],[LLName]]</f>
        <v>B 179     Fernpassstraße</v>
      </c>
    </row>
    <row r="712" spans="1:8" hidden="1" x14ac:dyDescent="0.2">
      <c r="A712" s="47">
        <v>2597</v>
      </c>
      <c r="B712" s="47" t="s">
        <v>3076</v>
      </c>
      <c r="C712" s="47" t="s">
        <v>879</v>
      </c>
      <c r="D712" s="47">
        <v>17.687000000000001</v>
      </c>
      <c r="E712" s="47" t="s">
        <v>897</v>
      </c>
      <c r="F712" s="47" t="s">
        <v>3094</v>
      </c>
      <c r="G712" s="47" t="s">
        <v>3095</v>
      </c>
      <c r="H712" s="47" t="str">
        <f>Tabelle_Abfrage_von_MS_Access_Database[[#This Row],[LLNo]]&amp;Tabelle_Abfrage_von_MS_Access_Database[[#This Row],[LLName]]</f>
        <v>B 179     Fernpassstraße</v>
      </c>
    </row>
    <row r="713" spans="1:8" hidden="1" x14ac:dyDescent="0.2">
      <c r="A713" s="47">
        <v>2597</v>
      </c>
      <c r="B713" s="47" t="s">
        <v>3076</v>
      </c>
      <c r="C713" s="47" t="s">
        <v>879</v>
      </c>
      <c r="D713" s="47">
        <v>17.687000000000001</v>
      </c>
      <c r="E713" s="47" t="s">
        <v>897</v>
      </c>
      <c r="F713" s="47" t="s">
        <v>2747</v>
      </c>
      <c r="G713" s="47" t="s">
        <v>3096</v>
      </c>
      <c r="H713" s="47" t="str">
        <f>Tabelle_Abfrage_von_MS_Access_Database[[#This Row],[LLNo]]&amp;Tabelle_Abfrage_von_MS_Access_Database[[#This Row],[LLName]]</f>
        <v>B 179     Fernpassstraße</v>
      </c>
    </row>
    <row r="714" spans="1:8" hidden="1" x14ac:dyDescent="0.2">
      <c r="A714" s="47">
        <v>2597</v>
      </c>
      <c r="B714" s="47" t="s">
        <v>3076</v>
      </c>
      <c r="C714" s="47" t="s">
        <v>879</v>
      </c>
      <c r="D714" s="47">
        <v>17.687000000000001</v>
      </c>
      <c r="E714" s="47" t="s">
        <v>897</v>
      </c>
      <c r="F714" s="47" t="s">
        <v>3097</v>
      </c>
      <c r="G714" s="47" t="s">
        <v>3098</v>
      </c>
      <c r="H714" s="47" t="str">
        <f>Tabelle_Abfrage_von_MS_Access_Database[[#This Row],[LLNo]]&amp;Tabelle_Abfrage_von_MS_Access_Database[[#This Row],[LLName]]</f>
        <v>B 179     Fernpassstraße</v>
      </c>
    </row>
    <row r="715" spans="1:8" hidden="1" x14ac:dyDescent="0.2">
      <c r="A715" s="47">
        <v>1836</v>
      </c>
      <c r="B715" s="47" t="s">
        <v>3076</v>
      </c>
      <c r="C715" s="47" t="s">
        <v>879</v>
      </c>
      <c r="D715" s="47">
        <v>19.481999999999999</v>
      </c>
      <c r="E715" s="47" t="s">
        <v>898</v>
      </c>
      <c r="F715" s="47" t="s">
        <v>2342</v>
      </c>
      <c r="G715" s="47" t="s">
        <v>3099</v>
      </c>
      <c r="H715" s="47" t="str">
        <f>Tabelle_Abfrage_von_MS_Access_Database[[#This Row],[LLNo]]&amp;Tabelle_Abfrage_von_MS_Access_Database[[#This Row],[LLName]]</f>
        <v>B 179     Fernpassstraße</v>
      </c>
    </row>
    <row r="716" spans="1:8" hidden="1" x14ac:dyDescent="0.2">
      <c r="A716" s="47">
        <v>1837</v>
      </c>
      <c r="B716" s="47" t="s">
        <v>3076</v>
      </c>
      <c r="C716" s="47" t="s">
        <v>879</v>
      </c>
      <c r="D716" s="47">
        <v>19.715</v>
      </c>
      <c r="E716" s="47" t="s">
        <v>899</v>
      </c>
      <c r="F716" s="47" t="s">
        <v>2342</v>
      </c>
      <c r="G716" s="47" t="s">
        <v>3100</v>
      </c>
      <c r="H716" s="47" t="str">
        <f>Tabelle_Abfrage_von_MS_Access_Database[[#This Row],[LLNo]]&amp;Tabelle_Abfrage_von_MS_Access_Database[[#This Row],[LLName]]</f>
        <v>B 179     Fernpassstraße</v>
      </c>
    </row>
    <row r="717" spans="1:8" hidden="1" x14ac:dyDescent="0.2">
      <c r="A717" s="47">
        <v>1838</v>
      </c>
      <c r="B717" s="47" t="s">
        <v>3076</v>
      </c>
      <c r="C717" s="47" t="s">
        <v>879</v>
      </c>
      <c r="D717" s="47">
        <v>19.925000000000001</v>
      </c>
      <c r="E717" s="47" t="s">
        <v>900</v>
      </c>
      <c r="F717" s="47" t="s">
        <v>2342</v>
      </c>
      <c r="G717" s="47" t="s">
        <v>3101</v>
      </c>
      <c r="H717" s="47" t="str">
        <f>Tabelle_Abfrage_von_MS_Access_Database[[#This Row],[LLNo]]&amp;Tabelle_Abfrage_von_MS_Access_Database[[#This Row],[LLName]]</f>
        <v>B 179     Fernpassstraße</v>
      </c>
    </row>
    <row r="718" spans="1:8" hidden="1" x14ac:dyDescent="0.2">
      <c r="A718" s="47">
        <v>1839</v>
      </c>
      <c r="B718" s="47" t="s">
        <v>3076</v>
      </c>
      <c r="C718" s="47" t="s">
        <v>879</v>
      </c>
      <c r="D718" s="47">
        <v>20.100000000000001</v>
      </c>
      <c r="E718" s="47" t="s">
        <v>901</v>
      </c>
      <c r="F718" s="47" t="s">
        <v>2342</v>
      </c>
      <c r="G718" s="47" t="s">
        <v>3102</v>
      </c>
      <c r="H718" s="47" t="str">
        <f>Tabelle_Abfrage_von_MS_Access_Database[[#This Row],[LLNo]]&amp;Tabelle_Abfrage_von_MS_Access_Database[[#This Row],[LLName]]</f>
        <v>B 179     Fernpassstraße</v>
      </c>
    </row>
    <row r="719" spans="1:8" hidden="1" x14ac:dyDescent="0.2">
      <c r="A719" s="47">
        <v>1841</v>
      </c>
      <c r="B719" s="47" t="s">
        <v>3076</v>
      </c>
      <c r="C719" s="47" t="s">
        <v>879</v>
      </c>
      <c r="D719" s="47">
        <v>22.978000000000002</v>
      </c>
      <c r="E719" s="47" t="s">
        <v>902</v>
      </c>
      <c r="F719" s="47" t="s">
        <v>2342</v>
      </c>
      <c r="G719" s="47" t="s">
        <v>3103</v>
      </c>
      <c r="H719" s="47" t="str">
        <f>Tabelle_Abfrage_von_MS_Access_Database[[#This Row],[LLNo]]&amp;Tabelle_Abfrage_von_MS_Access_Database[[#This Row],[LLName]]</f>
        <v>B 179     Fernpassstraße</v>
      </c>
    </row>
    <row r="720" spans="1:8" hidden="1" x14ac:dyDescent="0.2">
      <c r="A720" s="47">
        <v>1842</v>
      </c>
      <c r="B720" s="47" t="s">
        <v>3076</v>
      </c>
      <c r="C720" s="47" t="s">
        <v>879</v>
      </c>
      <c r="D720" s="47">
        <v>23.518000000000001</v>
      </c>
      <c r="E720" s="47" t="s">
        <v>903</v>
      </c>
      <c r="F720" s="47" t="s">
        <v>2342</v>
      </c>
      <c r="G720" s="47" t="s">
        <v>3104</v>
      </c>
      <c r="H720" s="47" t="str">
        <f>Tabelle_Abfrage_von_MS_Access_Database[[#This Row],[LLNo]]&amp;Tabelle_Abfrage_von_MS_Access_Database[[#This Row],[LLName]]</f>
        <v>B 179     Fernpassstraße</v>
      </c>
    </row>
    <row r="721" spans="1:8" hidden="1" x14ac:dyDescent="0.2">
      <c r="A721" s="47">
        <v>1843</v>
      </c>
      <c r="B721" s="47" t="s">
        <v>3076</v>
      </c>
      <c r="C721" s="47" t="s">
        <v>879</v>
      </c>
      <c r="D721" s="47">
        <v>25.963999999999999</v>
      </c>
      <c r="E721" s="47" t="s">
        <v>904</v>
      </c>
      <c r="F721" s="47" t="s">
        <v>2342</v>
      </c>
      <c r="G721" s="47" t="s">
        <v>3105</v>
      </c>
      <c r="H721" s="47" t="str">
        <f>Tabelle_Abfrage_von_MS_Access_Database[[#This Row],[LLNo]]&amp;Tabelle_Abfrage_von_MS_Access_Database[[#This Row],[LLName]]</f>
        <v>B 179     Fernpassstraße</v>
      </c>
    </row>
    <row r="722" spans="1:8" hidden="1" x14ac:dyDescent="0.2">
      <c r="A722" s="47">
        <v>1844</v>
      </c>
      <c r="B722" s="47" t="s">
        <v>3076</v>
      </c>
      <c r="C722" s="47" t="s">
        <v>879</v>
      </c>
      <c r="D722" s="47">
        <v>26.05</v>
      </c>
      <c r="E722" s="47" t="s">
        <v>905</v>
      </c>
      <c r="F722" s="47" t="s">
        <v>2342</v>
      </c>
      <c r="G722" s="47" t="s">
        <v>3106</v>
      </c>
      <c r="H722" s="47" t="str">
        <f>Tabelle_Abfrage_von_MS_Access_Database[[#This Row],[LLNo]]&amp;Tabelle_Abfrage_von_MS_Access_Database[[#This Row],[LLName]]</f>
        <v>B 179     Fernpassstraße</v>
      </c>
    </row>
    <row r="723" spans="1:8" hidden="1" x14ac:dyDescent="0.2">
      <c r="A723" s="47">
        <v>1845</v>
      </c>
      <c r="B723" s="47" t="s">
        <v>3076</v>
      </c>
      <c r="C723" s="47" t="s">
        <v>879</v>
      </c>
      <c r="D723" s="47">
        <v>26.193000000000001</v>
      </c>
      <c r="E723" s="47" t="s">
        <v>769</v>
      </c>
      <c r="F723" s="47" t="s">
        <v>2342</v>
      </c>
      <c r="G723" s="47" t="s">
        <v>3107</v>
      </c>
      <c r="H723" s="47" t="str">
        <f>Tabelle_Abfrage_von_MS_Access_Database[[#This Row],[LLNo]]&amp;Tabelle_Abfrage_von_MS_Access_Database[[#This Row],[LLName]]</f>
        <v>B 179     Fernpassstraße</v>
      </c>
    </row>
    <row r="724" spans="1:8" hidden="1" x14ac:dyDescent="0.2">
      <c r="A724" s="47">
        <v>2323</v>
      </c>
      <c r="B724" s="47" t="s">
        <v>3076</v>
      </c>
      <c r="C724" s="47" t="s">
        <v>879</v>
      </c>
      <c r="D724" s="47">
        <v>26.33</v>
      </c>
      <c r="E724" s="47" t="s">
        <v>906</v>
      </c>
      <c r="F724" s="47" t="s">
        <v>2342</v>
      </c>
      <c r="G724" s="47" t="s">
        <v>3108</v>
      </c>
      <c r="H724" s="47" t="str">
        <f>Tabelle_Abfrage_von_MS_Access_Database[[#This Row],[LLNo]]&amp;Tabelle_Abfrage_von_MS_Access_Database[[#This Row],[LLName]]</f>
        <v>B 179     Fernpassstraße</v>
      </c>
    </row>
    <row r="725" spans="1:8" hidden="1" x14ac:dyDescent="0.2">
      <c r="A725" s="47">
        <v>1847</v>
      </c>
      <c r="B725" s="47" t="s">
        <v>3076</v>
      </c>
      <c r="C725" s="47" t="s">
        <v>879</v>
      </c>
      <c r="D725" s="47">
        <v>27.477</v>
      </c>
      <c r="E725" s="47" t="s">
        <v>907</v>
      </c>
      <c r="F725" s="47" t="s">
        <v>2342</v>
      </c>
      <c r="G725" s="47" t="s">
        <v>3109</v>
      </c>
      <c r="H725" s="47" t="str">
        <f>Tabelle_Abfrage_von_MS_Access_Database[[#This Row],[LLNo]]&amp;Tabelle_Abfrage_von_MS_Access_Database[[#This Row],[LLName]]</f>
        <v>B 179     Fernpassstraße</v>
      </c>
    </row>
    <row r="726" spans="1:8" hidden="1" x14ac:dyDescent="0.2">
      <c r="A726" s="47">
        <v>2466</v>
      </c>
      <c r="B726" s="47" t="s">
        <v>3076</v>
      </c>
      <c r="C726" s="47" t="s">
        <v>879</v>
      </c>
      <c r="D726" s="47">
        <v>28.972999999999999</v>
      </c>
      <c r="E726" s="47" t="s">
        <v>908</v>
      </c>
      <c r="F726" s="47" t="s">
        <v>2342</v>
      </c>
      <c r="G726" s="47" t="s">
        <v>3110</v>
      </c>
      <c r="H726" s="47" t="str">
        <f>Tabelle_Abfrage_von_MS_Access_Database[[#This Row],[LLNo]]&amp;Tabelle_Abfrage_von_MS_Access_Database[[#This Row],[LLName]]</f>
        <v>B 179     Fernpassstraße</v>
      </c>
    </row>
    <row r="727" spans="1:8" hidden="1" x14ac:dyDescent="0.2">
      <c r="A727" s="47">
        <v>2467</v>
      </c>
      <c r="B727" s="47" t="s">
        <v>3076</v>
      </c>
      <c r="C727" s="47" t="s">
        <v>879</v>
      </c>
      <c r="D727" s="47">
        <v>29.082000000000001</v>
      </c>
      <c r="E727" s="47" t="s">
        <v>909</v>
      </c>
      <c r="F727" s="47" t="s">
        <v>209</v>
      </c>
      <c r="G727" s="47" t="s">
        <v>3111</v>
      </c>
      <c r="H727" s="47" t="str">
        <f>Tabelle_Abfrage_von_MS_Access_Database[[#This Row],[LLNo]]&amp;Tabelle_Abfrage_von_MS_Access_Database[[#This Row],[LLName]]</f>
        <v>B 179     Fernpassstraße</v>
      </c>
    </row>
    <row r="728" spans="1:8" hidden="1" x14ac:dyDescent="0.2">
      <c r="A728" s="47">
        <v>1848</v>
      </c>
      <c r="B728" s="47" t="s">
        <v>3076</v>
      </c>
      <c r="C728" s="47" t="s">
        <v>879</v>
      </c>
      <c r="D728" s="47">
        <v>29.19</v>
      </c>
      <c r="E728" s="47" t="s">
        <v>910</v>
      </c>
      <c r="F728" s="47" t="s">
        <v>2342</v>
      </c>
      <c r="G728" s="47" t="s">
        <v>3112</v>
      </c>
      <c r="H728" s="47" t="str">
        <f>Tabelle_Abfrage_von_MS_Access_Database[[#This Row],[LLNo]]&amp;Tabelle_Abfrage_von_MS_Access_Database[[#This Row],[LLName]]</f>
        <v>B 179     Fernpassstraße</v>
      </c>
    </row>
    <row r="729" spans="1:8" hidden="1" x14ac:dyDescent="0.2">
      <c r="A729" s="47">
        <v>2468</v>
      </c>
      <c r="B729" s="47" t="s">
        <v>3076</v>
      </c>
      <c r="C729" s="47" t="s">
        <v>879</v>
      </c>
      <c r="D729" s="47">
        <v>29.754999999999999</v>
      </c>
      <c r="E729" s="47" t="s">
        <v>911</v>
      </c>
      <c r="F729" s="47" t="s">
        <v>2342</v>
      </c>
      <c r="G729" s="47" t="s">
        <v>3113</v>
      </c>
      <c r="H729" s="47" t="str">
        <f>Tabelle_Abfrage_von_MS_Access_Database[[#This Row],[LLNo]]&amp;Tabelle_Abfrage_von_MS_Access_Database[[#This Row],[LLName]]</f>
        <v>B 179     Fernpassstraße</v>
      </c>
    </row>
    <row r="730" spans="1:8" hidden="1" x14ac:dyDescent="0.2">
      <c r="A730" s="47">
        <v>2469</v>
      </c>
      <c r="B730" s="47" t="s">
        <v>3076</v>
      </c>
      <c r="C730" s="47" t="s">
        <v>879</v>
      </c>
      <c r="D730" s="47">
        <v>29.940999999999999</v>
      </c>
      <c r="E730" s="47" t="s">
        <v>912</v>
      </c>
      <c r="F730" s="47" t="s">
        <v>2342</v>
      </c>
      <c r="G730" s="47" t="s">
        <v>3114</v>
      </c>
      <c r="H730" s="47" t="str">
        <f>Tabelle_Abfrage_von_MS_Access_Database[[#This Row],[LLNo]]&amp;Tabelle_Abfrage_von_MS_Access_Database[[#This Row],[LLName]]</f>
        <v>B 179     Fernpassstraße</v>
      </c>
    </row>
    <row r="731" spans="1:8" hidden="1" x14ac:dyDescent="0.2">
      <c r="A731" s="47">
        <v>2470</v>
      </c>
      <c r="B731" s="47" t="s">
        <v>3076</v>
      </c>
      <c r="C731" s="47" t="s">
        <v>879</v>
      </c>
      <c r="D731" s="47">
        <v>30.36</v>
      </c>
      <c r="E731" s="47" t="s">
        <v>913</v>
      </c>
      <c r="F731" s="47" t="s">
        <v>2342</v>
      </c>
      <c r="G731" s="47" t="s">
        <v>3115</v>
      </c>
      <c r="H731" s="47" t="str">
        <f>Tabelle_Abfrage_von_MS_Access_Database[[#This Row],[LLNo]]&amp;Tabelle_Abfrage_von_MS_Access_Database[[#This Row],[LLName]]</f>
        <v>B 179     Fernpassstraße</v>
      </c>
    </row>
    <row r="732" spans="1:8" hidden="1" x14ac:dyDescent="0.2">
      <c r="A732" s="47">
        <v>1849</v>
      </c>
      <c r="B732" s="47" t="s">
        <v>3076</v>
      </c>
      <c r="C732" s="47" t="s">
        <v>879</v>
      </c>
      <c r="D732" s="47">
        <v>30.385000000000002</v>
      </c>
      <c r="E732" s="47" t="s">
        <v>914</v>
      </c>
      <c r="F732" s="47" t="s">
        <v>2342</v>
      </c>
      <c r="G732" s="47" t="s">
        <v>3116</v>
      </c>
      <c r="H732" s="47" t="str">
        <f>Tabelle_Abfrage_von_MS_Access_Database[[#This Row],[LLNo]]&amp;Tabelle_Abfrage_von_MS_Access_Database[[#This Row],[LLName]]</f>
        <v>B 179     Fernpassstraße</v>
      </c>
    </row>
    <row r="733" spans="1:8" hidden="1" x14ac:dyDescent="0.2">
      <c r="A733" s="47">
        <v>1850</v>
      </c>
      <c r="B733" s="47" t="s">
        <v>3076</v>
      </c>
      <c r="C733" s="47" t="s">
        <v>879</v>
      </c>
      <c r="D733" s="47">
        <v>30.84</v>
      </c>
      <c r="E733" s="47" t="s">
        <v>915</v>
      </c>
      <c r="F733" s="47" t="s">
        <v>2342</v>
      </c>
      <c r="G733" s="47" t="s">
        <v>3117</v>
      </c>
      <c r="H733" s="47" t="str">
        <f>Tabelle_Abfrage_von_MS_Access_Database[[#This Row],[LLNo]]&amp;Tabelle_Abfrage_von_MS_Access_Database[[#This Row],[LLName]]</f>
        <v>B 179     Fernpassstraße</v>
      </c>
    </row>
    <row r="734" spans="1:8" hidden="1" x14ac:dyDescent="0.2">
      <c r="A734" s="47">
        <v>2471</v>
      </c>
      <c r="B734" s="47" t="s">
        <v>3076</v>
      </c>
      <c r="C734" s="47" t="s">
        <v>879</v>
      </c>
      <c r="D734" s="47">
        <v>30.959</v>
      </c>
      <c r="E734" s="47" t="s">
        <v>916</v>
      </c>
      <c r="F734" s="47" t="s">
        <v>2342</v>
      </c>
      <c r="G734" s="47" t="s">
        <v>3118</v>
      </c>
      <c r="H734" s="47" t="str">
        <f>Tabelle_Abfrage_von_MS_Access_Database[[#This Row],[LLNo]]&amp;Tabelle_Abfrage_von_MS_Access_Database[[#This Row],[LLName]]</f>
        <v>B 179     Fernpassstraße</v>
      </c>
    </row>
    <row r="735" spans="1:8" hidden="1" x14ac:dyDescent="0.2">
      <c r="A735" s="47">
        <v>1851</v>
      </c>
      <c r="B735" s="47" t="s">
        <v>3076</v>
      </c>
      <c r="C735" s="47" t="s">
        <v>879</v>
      </c>
      <c r="D735" s="47">
        <v>30.97</v>
      </c>
      <c r="E735" s="47" t="s">
        <v>917</v>
      </c>
      <c r="F735" s="47" t="s">
        <v>2342</v>
      </c>
      <c r="G735" s="47" t="s">
        <v>3119</v>
      </c>
      <c r="H735" s="47" t="str">
        <f>Tabelle_Abfrage_von_MS_Access_Database[[#This Row],[LLNo]]&amp;Tabelle_Abfrage_von_MS_Access_Database[[#This Row],[LLName]]</f>
        <v>B 179     Fernpassstraße</v>
      </c>
    </row>
    <row r="736" spans="1:8" hidden="1" x14ac:dyDescent="0.2">
      <c r="A736" s="47">
        <v>2472</v>
      </c>
      <c r="B736" s="47" t="s">
        <v>3076</v>
      </c>
      <c r="C736" s="47" t="s">
        <v>879</v>
      </c>
      <c r="D736" s="47">
        <v>31.209</v>
      </c>
      <c r="E736" s="47" t="s">
        <v>918</v>
      </c>
      <c r="F736" s="47" t="s">
        <v>209</v>
      </c>
      <c r="G736" s="47" t="s">
        <v>3120</v>
      </c>
      <c r="H736" s="47" t="str">
        <f>Tabelle_Abfrage_von_MS_Access_Database[[#This Row],[LLNo]]&amp;Tabelle_Abfrage_von_MS_Access_Database[[#This Row],[LLName]]</f>
        <v>B 179     Fernpassstraße</v>
      </c>
    </row>
    <row r="737" spans="1:8" hidden="1" x14ac:dyDescent="0.2">
      <c r="A737" s="47">
        <v>2473</v>
      </c>
      <c r="B737" s="47" t="s">
        <v>3076</v>
      </c>
      <c r="C737" s="47" t="s">
        <v>879</v>
      </c>
      <c r="D737" s="47">
        <v>31.292000000000002</v>
      </c>
      <c r="E737" s="47" t="s">
        <v>919</v>
      </c>
      <c r="F737" s="47" t="s">
        <v>209</v>
      </c>
      <c r="G737" s="47" t="s">
        <v>3121</v>
      </c>
      <c r="H737" s="47" t="str">
        <f>Tabelle_Abfrage_von_MS_Access_Database[[#This Row],[LLNo]]&amp;Tabelle_Abfrage_von_MS_Access_Database[[#This Row],[LLName]]</f>
        <v>B 179     Fernpassstraße</v>
      </c>
    </row>
    <row r="738" spans="1:8" hidden="1" x14ac:dyDescent="0.2">
      <c r="A738" s="47">
        <v>2474</v>
      </c>
      <c r="B738" s="47" t="s">
        <v>3076</v>
      </c>
      <c r="C738" s="47" t="s">
        <v>879</v>
      </c>
      <c r="D738" s="47">
        <v>31.367999999999999</v>
      </c>
      <c r="E738" s="47" t="s">
        <v>920</v>
      </c>
      <c r="F738" s="47" t="s">
        <v>2342</v>
      </c>
      <c r="G738" s="47" t="s">
        <v>3122</v>
      </c>
      <c r="H738" s="47" t="str">
        <f>Tabelle_Abfrage_von_MS_Access_Database[[#This Row],[LLNo]]&amp;Tabelle_Abfrage_von_MS_Access_Database[[#This Row],[LLName]]</f>
        <v>B 179     Fernpassstraße</v>
      </c>
    </row>
    <row r="739" spans="1:8" hidden="1" x14ac:dyDescent="0.2">
      <c r="A739" s="47">
        <v>2476</v>
      </c>
      <c r="B739" s="47" t="s">
        <v>3076</v>
      </c>
      <c r="C739" s="47" t="s">
        <v>879</v>
      </c>
      <c r="D739" s="47">
        <v>32.000999999999998</v>
      </c>
      <c r="E739" s="47" t="s">
        <v>921</v>
      </c>
      <c r="F739" s="47" t="s">
        <v>209</v>
      </c>
      <c r="G739" s="47" t="s">
        <v>3123</v>
      </c>
      <c r="H739" s="47" t="str">
        <f>Tabelle_Abfrage_von_MS_Access_Database[[#This Row],[LLNo]]&amp;Tabelle_Abfrage_von_MS_Access_Database[[#This Row],[LLName]]</f>
        <v>B 179     Fernpassstraße</v>
      </c>
    </row>
    <row r="740" spans="1:8" hidden="1" x14ac:dyDescent="0.2">
      <c r="A740" s="47">
        <v>1853</v>
      </c>
      <c r="B740" s="47" t="s">
        <v>3076</v>
      </c>
      <c r="C740" s="47" t="s">
        <v>879</v>
      </c>
      <c r="D740" s="47">
        <v>36.17</v>
      </c>
      <c r="E740" s="47" t="s">
        <v>922</v>
      </c>
      <c r="F740" s="47" t="s">
        <v>2342</v>
      </c>
      <c r="G740" s="47" t="s">
        <v>3124</v>
      </c>
      <c r="H740" s="47" t="str">
        <f>Tabelle_Abfrage_von_MS_Access_Database[[#This Row],[LLNo]]&amp;Tabelle_Abfrage_von_MS_Access_Database[[#This Row],[LLName]]</f>
        <v>B 179     Fernpassstraße</v>
      </c>
    </row>
    <row r="741" spans="1:8" hidden="1" x14ac:dyDescent="0.2">
      <c r="A741" s="47">
        <v>1854</v>
      </c>
      <c r="B741" s="47" t="s">
        <v>3076</v>
      </c>
      <c r="C741" s="47" t="s">
        <v>879</v>
      </c>
      <c r="D741" s="47">
        <v>36.215000000000003</v>
      </c>
      <c r="E741" s="47" t="s">
        <v>923</v>
      </c>
      <c r="F741" s="47" t="s">
        <v>2342</v>
      </c>
      <c r="G741" s="47" t="s">
        <v>3125</v>
      </c>
      <c r="H741" s="47" t="str">
        <f>Tabelle_Abfrage_von_MS_Access_Database[[#This Row],[LLNo]]&amp;Tabelle_Abfrage_von_MS_Access_Database[[#This Row],[LLName]]</f>
        <v>B 179     Fernpassstraße</v>
      </c>
    </row>
    <row r="742" spans="1:8" hidden="1" x14ac:dyDescent="0.2">
      <c r="A742" s="47">
        <v>1856</v>
      </c>
      <c r="B742" s="47" t="s">
        <v>3076</v>
      </c>
      <c r="C742" s="47" t="s">
        <v>879</v>
      </c>
      <c r="D742" s="47">
        <v>37.067</v>
      </c>
      <c r="E742" s="47" t="s">
        <v>924</v>
      </c>
      <c r="F742" s="47" t="s">
        <v>2342</v>
      </c>
      <c r="G742" s="47" t="s">
        <v>3126</v>
      </c>
      <c r="H742" s="47" t="str">
        <f>Tabelle_Abfrage_von_MS_Access_Database[[#This Row],[LLNo]]&amp;Tabelle_Abfrage_von_MS_Access_Database[[#This Row],[LLName]]</f>
        <v>B 179     Fernpassstraße</v>
      </c>
    </row>
    <row r="743" spans="1:8" hidden="1" x14ac:dyDescent="0.2">
      <c r="A743" s="47">
        <v>1858</v>
      </c>
      <c r="B743" s="47" t="s">
        <v>3076</v>
      </c>
      <c r="C743" s="47" t="s">
        <v>879</v>
      </c>
      <c r="D743" s="47">
        <v>38.5</v>
      </c>
      <c r="E743" s="47" t="s">
        <v>925</v>
      </c>
      <c r="F743" s="47" t="s">
        <v>2342</v>
      </c>
      <c r="G743" s="47" t="s">
        <v>3127</v>
      </c>
      <c r="H743" s="47" t="str">
        <f>Tabelle_Abfrage_von_MS_Access_Database[[#This Row],[LLNo]]&amp;Tabelle_Abfrage_von_MS_Access_Database[[#This Row],[LLName]]</f>
        <v>B 179     Fernpassstraße</v>
      </c>
    </row>
    <row r="744" spans="1:8" hidden="1" x14ac:dyDescent="0.2">
      <c r="A744" s="47">
        <v>1859</v>
      </c>
      <c r="B744" s="47" t="s">
        <v>3076</v>
      </c>
      <c r="C744" s="47" t="s">
        <v>879</v>
      </c>
      <c r="D744" s="47">
        <v>39.182000000000002</v>
      </c>
      <c r="E744" s="47" t="s">
        <v>926</v>
      </c>
      <c r="F744" s="47" t="s">
        <v>2342</v>
      </c>
      <c r="G744" s="47" t="s">
        <v>3128</v>
      </c>
      <c r="H744" s="47" t="str">
        <f>Tabelle_Abfrage_von_MS_Access_Database[[#This Row],[LLNo]]&amp;Tabelle_Abfrage_von_MS_Access_Database[[#This Row],[LLName]]</f>
        <v>B 179     Fernpassstraße</v>
      </c>
    </row>
    <row r="745" spans="1:8" hidden="1" x14ac:dyDescent="0.2">
      <c r="A745" s="47">
        <v>1860</v>
      </c>
      <c r="B745" s="47" t="s">
        <v>3076</v>
      </c>
      <c r="C745" s="47" t="s">
        <v>879</v>
      </c>
      <c r="D745" s="47">
        <v>39.348999999999997</v>
      </c>
      <c r="E745" s="47" t="s">
        <v>927</v>
      </c>
      <c r="F745" s="47" t="s">
        <v>2342</v>
      </c>
      <c r="G745" s="47" t="s">
        <v>3129</v>
      </c>
      <c r="H745" s="47" t="str">
        <f>Tabelle_Abfrage_von_MS_Access_Database[[#This Row],[LLNo]]&amp;Tabelle_Abfrage_von_MS_Access_Database[[#This Row],[LLName]]</f>
        <v>B 179     Fernpassstraße</v>
      </c>
    </row>
    <row r="746" spans="1:8" hidden="1" x14ac:dyDescent="0.2">
      <c r="A746" s="47">
        <v>1861</v>
      </c>
      <c r="B746" s="47" t="s">
        <v>3076</v>
      </c>
      <c r="C746" s="47" t="s">
        <v>879</v>
      </c>
      <c r="D746" s="47">
        <v>40.625999999999998</v>
      </c>
      <c r="E746" s="47" t="s">
        <v>928</v>
      </c>
      <c r="F746" s="47" t="s">
        <v>2342</v>
      </c>
      <c r="G746" s="47" t="s">
        <v>3130</v>
      </c>
      <c r="H746" s="47" t="str">
        <f>Tabelle_Abfrage_von_MS_Access_Database[[#This Row],[LLNo]]&amp;Tabelle_Abfrage_von_MS_Access_Database[[#This Row],[LLName]]</f>
        <v>B 179     Fernpassstraße</v>
      </c>
    </row>
    <row r="747" spans="1:8" hidden="1" x14ac:dyDescent="0.2">
      <c r="A747" s="47">
        <v>1862</v>
      </c>
      <c r="B747" s="47" t="s">
        <v>3076</v>
      </c>
      <c r="C747" s="47" t="s">
        <v>879</v>
      </c>
      <c r="D747" s="47">
        <v>40.950000000000003</v>
      </c>
      <c r="E747" s="47" t="s">
        <v>929</v>
      </c>
      <c r="F747" s="47" t="s">
        <v>2342</v>
      </c>
      <c r="G747" s="47" t="s">
        <v>3131</v>
      </c>
      <c r="H747" s="47" t="str">
        <f>Tabelle_Abfrage_von_MS_Access_Database[[#This Row],[LLNo]]&amp;Tabelle_Abfrage_von_MS_Access_Database[[#This Row],[LLName]]</f>
        <v>B 179     Fernpassstraße</v>
      </c>
    </row>
    <row r="748" spans="1:8" hidden="1" x14ac:dyDescent="0.2">
      <c r="A748" s="47">
        <v>1863</v>
      </c>
      <c r="B748" s="47" t="s">
        <v>3076</v>
      </c>
      <c r="C748" s="47" t="s">
        <v>879</v>
      </c>
      <c r="D748" s="47">
        <v>41.22</v>
      </c>
      <c r="E748" s="47" t="s">
        <v>930</v>
      </c>
      <c r="F748" s="47" t="s">
        <v>2342</v>
      </c>
      <c r="G748" s="47" t="s">
        <v>3132</v>
      </c>
      <c r="H748" s="47" t="str">
        <f>Tabelle_Abfrage_von_MS_Access_Database[[#This Row],[LLNo]]&amp;Tabelle_Abfrage_von_MS_Access_Database[[#This Row],[LLName]]</f>
        <v>B 179     Fernpassstraße</v>
      </c>
    </row>
    <row r="749" spans="1:8" hidden="1" x14ac:dyDescent="0.2">
      <c r="A749" s="47">
        <v>1865</v>
      </c>
      <c r="B749" s="47" t="s">
        <v>3076</v>
      </c>
      <c r="C749" s="47" t="s">
        <v>879</v>
      </c>
      <c r="D749" s="47">
        <v>41.795000000000002</v>
      </c>
      <c r="E749" s="47" t="s">
        <v>931</v>
      </c>
      <c r="F749" s="47" t="s">
        <v>2342</v>
      </c>
      <c r="G749" s="47" t="s">
        <v>3133</v>
      </c>
      <c r="H749" s="47" t="str">
        <f>Tabelle_Abfrage_von_MS_Access_Database[[#This Row],[LLNo]]&amp;Tabelle_Abfrage_von_MS_Access_Database[[#This Row],[LLName]]</f>
        <v>B 179     Fernpassstraße</v>
      </c>
    </row>
    <row r="750" spans="1:8" hidden="1" x14ac:dyDescent="0.2">
      <c r="A750" s="47">
        <v>1866</v>
      </c>
      <c r="B750" s="47" t="s">
        <v>3076</v>
      </c>
      <c r="C750" s="47" t="s">
        <v>879</v>
      </c>
      <c r="D750" s="47">
        <v>42.024000000000001</v>
      </c>
      <c r="E750" s="47" t="s">
        <v>932</v>
      </c>
      <c r="F750" s="47" t="s">
        <v>2342</v>
      </c>
      <c r="G750" s="47" t="s">
        <v>3134</v>
      </c>
      <c r="H750" s="47" t="str">
        <f>Tabelle_Abfrage_von_MS_Access_Database[[#This Row],[LLNo]]&amp;Tabelle_Abfrage_von_MS_Access_Database[[#This Row],[LLName]]</f>
        <v>B 179     Fernpassstraße</v>
      </c>
    </row>
    <row r="751" spans="1:8" hidden="1" x14ac:dyDescent="0.2">
      <c r="A751" s="47">
        <v>1867</v>
      </c>
      <c r="B751" s="47" t="s">
        <v>3076</v>
      </c>
      <c r="C751" s="47" t="s">
        <v>879</v>
      </c>
      <c r="D751" s="47">
        <v>42.353000000000002</v>
      </c>
      <c r="E751" s="47" t="s">
        <v>933</v>
      </c>
      <c r="F751" s="47" t="s">
        <v>2342</v>
      </c>
      <c r="G751" s="47" t="s">
        <v>3135</v>
      </c>
      <c r="H751" s="47" t="str">
        <f>Tabelle_Abfrage_von_MS_Access_Database[[#This Row],[LLNo]]&amp;Tabelle_Abfrage_von_MS_Access_Database[[#This Row],[LLName]]</f>
        <v>B 179     Fernpassstraße</v>
      </c>
    </row>
    <row r="752" spans="1:8" hidden="1" x14ac:dyDescent="0.2">
      <c r="A752" s="47">
        <v>1868</v>
      </c>
      <c r="B752" s="47" t="s">
        <v>3076</v>
      </c>
      <c r="C752" s="47" t="s">
        <v>879</v>
      </c>
      <c r="D752" s="47">
        <v>42.677</v>
      </c>
      <c r="E752" s="47" t="s">
        <v>934</v>
      </c>
      <c r="F752" s="47" t="s">
        <v>2342</v>
      </c>
      <c r="G752" s="47" t="s">
        <v>3136</v>
      </c>
      <c r="H752" s="47" t="str">
        <f>Tabelle_Abfrage_von_MS_Access_Database[[#This Row],[LLNo]]&amp;Tabelle_Abfrage_von_MS_Access_Database[[#This Row],[LLName]]</f>
        <v>B 179     Fernpassstraße</v>
      </c>
    </row>
    <row r="753" spans="1:8" hidden="1" x14ac:dyDescent="0.2">
      <c r="A753" s="47">
        <v>1869</v>
      </c>
      <c r="B753" s="47" t="s">
        <v>3076</v>
      </c>
      <c r="C753" s="47" t="s">
        <v>879</v>
      </c>
      <c r="D753" s="47">
        <v>42.95</v>
      </c>
      <c r="E753" s="47" t="s">
        <v>935</v>
      </c>
      <c r="F753" s="47" t="s">
        <v>2342</v>
      </c>
      <c r="G753" s="47" t="s">
        <v>3137</v>
      </c>
      <c r="H753" s="47" t="str">
        <f>Tabelle_Abfrage_von_MS_Access_Database[[#This Row],[LLNo]]&amp;Tabelle_Abfrage_von_MS_Access_Database[[#This Row],[LLName]]</f>
        <v>B 179     Fernpassstraße</v>
      </c>
    </row>
    <row r="754" spans="1:8" hidden="1" x14ac:dyDescent="0.2">
      <c r="A754" s="47">
        <v>2337</v>
      </c>
      <c r="B754" s="47" t="s">
        <v>3076</v>
      </c>
      <c r="C754" s="47" t="s">
        <v>879</v>
      </c>
      <c r="D754" s="47">
        <v>43.506</v>
      </c>
      <c r="E754" s="47" t="s">
        <v>936</v>
      </c>
      <c r="F754" s="47" t="s">
        <v>2342</v>
      </c>
      <c r="G754" s="47" t="s">
        <v>3138</v>
      </c>
      <c r="H754" s="47" t="str">
        <f>Tabelle_Abfrage_von_MS_Access_Database[[#This Row],[LLNo]]&amp;Tabelle_Abfrage_von_MS_Access_Database[[#This Row],[LLName]]</f>
        <v>B 179     Fernpassstraße</v>
      </c>
    </row>
    <row r="755" spans="1:8" hidden="1" x14ac:dyDescent="0.2">
      <c r="A755" s="47">
        <v>2336</v>
      </c>
      <c r="B755" s="47" t="s">
        <v>3076</v>
      </c>
      <c r="C755" s="47" t="s">
        <v>879</v>
      </c>
      <c r="D755" s="47">
        <v>44.137999999999998</v>
      </c>
      <c r="E755" s="47" t="s">
        <v>937</v>
      </c>
      <c r="F755" s="47" t="s">
        <v>2342</v>
      </c>
      <c r="G755" s="47" t="s">
        <v>3139</v>
      </c>
      <c r="H755" s="47" t="str">
        <f>Tabelle_Abfrage_von_MS_Access_Database[[#This Row],[LLNo]]&amp;Tabelle_Abfrage_von_MS_Access_Database[[#This Row],[LLName]]</f>
        <v>B 179     Fernpassstraße</v>
      </c>
    </row>
    <row r="756" spans="1:8" hidden="1" x14ac:dyDescent="0.2">
      <c r="A756" s="47">
        <v>2346</v>
      </c>
      <c r="B756" s="47" t="s">
        <v>3076</v>
      </c>
      <c r="C756" s="47" t="s">
        <v>879</v>
      </c>
      <c r="D756" s="47">
        <v>44.509</v>
      </c>
      <c r="E756" s="47" t="s">
        <v>938</v>
      </c>
      <c r="F756" s="47" t="s">
        <v>2342</v>
      </c>
      <c r="G756" s="47" t="s">
        <v>3140</v>
      </c>
      <c r="H756" s="47" t="str">
        <f>Tabelle_Abfrage_von_MS_Access_Database[[#This Row],[LLNo]]&amp;Tabelle_Abfrage_von_MS_Access_Database[[#This Row],[LLName]]</f>
        <v>B 179     Fernpassstraße</v>
      </c>
    </row>
    <row r="757" spans="1:8" hidden="1" x14ac:dyDescent="0.2">
      <c r="A757" s="47">
        <v>2345</v>
      </c>
      <c r="B757" s="47" t="s">
        <v>3076</v>
      </c>
      <c r="C757" s="47" t="s">
        <v>879</v>
      </c>
      <c r="D757" s="47">
        <v>45.01</v>
      </c>
      <c r="E757" s="47" t="s">
        <v>939</v>
      </c>
      <c r="F757" s="47" t="s">
        <v>2342</v>
      </c>
      <c r="G757" s="47" t="s">
        <v>3141</v>
      </c>
      <c r="H757" s="47" t="str">
        <f>Tabelle_Abfrage_von_MS_Access_Database[[#This Row],[LLNo]]&amp;Tabelle_Abfrage_von_MS_Access_Database[[#This Row],[LLName]]</f>
        <v>B 179     Fernpassstraße</v>
      </c>
    </row>
    <row r="758" spans="1:8" hidden="1" x14ac:dyDescent="0.2">
      <c r="A758" s="47">
        <v>2334</v>
      </c>
      <c r="B758" s="47" t="s">
        <v>3076</v>
      </c>
      <c r="C758" s="47" t="s">
        <v>879</v>
      </c>
      <c r="D758" s="47">
        <v>45.274999999999999</v>
      </c>
      <c r="E758" s="47" t="s">
        <v>940</v>
      </c>
      <c r="F758" s="47" t="s">
        <v>2342</v>
      </c>
      <c r="G758" s="47" t="s">
        <v>3142</v>
      </c>
      <c r="H758" s="47" t="str">
        <f>Tabelle_Abfrage_von_MS_Access_Database[[#This Row],[LLNo]]&amp;Tabelle_Abfrage_von_MS_Access_Database[[#This Row],[LLName]]</f>
        <v>B 179     Fernpassstraße</v>
      </c>
    </row>
    <row r="759" spans="1:8" hidden="1" x14ac:dyDescent="0.2">
      <c r="A759" s="47">
        <v>2360</v>
      </c>
      <c r="B759" s="47" t="s">
        <v>3076</v>
      </c>
      <c r="C759" s="47" t="s">
        <v>879</v>
      </c>
      <c r="D759" s="47">
        <v>45.57</v>
      </c>
      <c r="E759" s="47" t="s">
        <v>941</v>
      </c>
      <c r="F759" s="47" t="s">
        <v>2342</v>
      </c>
      <c r="G759" s="47" t="s">
        <v>3143</v>
      </c>
      <c r="H759" s="47" t="str">
        <f>Tabelle_Abfrage_von_MS_Access_Database[[#This Row],[LLNo]]&amp;Tabelle_Abfrage_von_MS_Access_Database[[#This Row],[LLName]]</f>
        <v>B 179     Fernpassstraße</v>
      </c>
    </row>
    <row r="760" spans="1:8" hidden="1" x14ac:dyDescent="0.2">
      <c r="A760" s="47">
        <v>2347</v>
      </c>
      <c r="B760" s="47" t="s">
        <v>3076</v>
      </c>
      <c r="C760" s="47" t="s">
        <v>879</v>
      </c>
      <c r="D760" s="47">
        <v>45.835000000000001</v>
      </c>
      <c r="E760" s="47" t="s">
        <v>942</v>
      </c>
      <c r="F760" s="47" t="s">
        <v>2342</v>
      </c>
      <c r="G760" s="47" t="s">
        <v>3144</v>
      </c>
      <c r="H760" s="47" t="str">
        <f>Tabelle_Abfrage_von_MS_Access_Database[[#This Row],[LLNo]]&amp;Tabelle_Abfrage_von_MS_Access_Database[[#This Row],[LLName]]</f>
        <v>B 179     Fernpassstraße</v>
      </c>
    </row>
    <row r="761" spans="1:8" hidden="1" x14ac:dyDescent="0.2">
      <c r="A761" s="47">
        <v>2339</v>
      </c>
      <c r="B761" s="47" t="s">
        <v>3076</v>
      </c>
      <c r="C761" s="47" t="s">
        <v>879</v>
      </c>
      <c r="D761" s="47">
        <v>46.097000000000001</v>
      </c>
      <c r="E761" s="47" t="s">
        <v>943</v>
      </c>
      <c r="F761" s="47" t="s">
        <v>2342</v>
      </c>
      <c r="G761" s="47" t="s">
        <v>3145</v>
      </c>
      <c r="H761" s="47" t="str">
        <f>Tabelle_Abfrage_von_MS_Access_Database[[#This Row],[LLNo]]&amp;Tabelle_Abfrage_von_MS_Access_Database[[#This Row],[LLName]]</f>
        <v>B 179     Fernpassstraße</v>
      </c>
    </row>
    <row r="762" spans="1:8" hidden="1" x14ac:dyDescent="0.2">
      <c r="A762" s="47">
        <v>2335</v>
      </c>
      <c r="B762" s="47" t="s">
        <v>3076</v>
      </c>
      <c r="C762" s="47" t="s">
        <v>879</v>
      </c>
      <c r="D762" s="47">
        <v>46.33</v>
      </c>
      <c r="E762" s="47" t="s">
        <v>944</v>
      </c>
      <c r="F762" s="47" t="s">
        <v>2342</v>
      </c>
      <c r="G762" s="47" t="s">
        <v>3146</v>
      </c>
      <c r="H762" s="47" t="str">
        <f>Tabelle_Abfrage_von_MS_Access_Database[[#This Row],[LLNo]]&amp;Tabelle_Abfrage_von_MS_Access_Database[[#This Row],[LLName]]</f>
        <v>B 179     Fernpassstraße</v>
      </c>
    </row>
    <row r="763" spans="1:8" hidden="1" x14ac:dyDescent="0.2">
      <c r="A763" s="47">
        <v>2342</v>
      </c>
      <c r="B763" s="47" t="s">
        <v>3076</v>
      </c>
      <c r="C763" s="47" t="s">
        <v>879</v>
      </c>
      <c r="D763" s="47">
        <v>48.22</v>
      </c>
      <c r="E763" s="47" t="s">
        <v>945</v>
      </c>
      <c r="F763" s="47" t="s">
        <v>2342</v>
      </c>
      <c r="G763" s="47" t="s">
        <v>3147</v>
      </c>
      <c r="H763" s="47" t="str">
        <f>Tabelle_Abfrage_von_MS_Access_Database[[#This Row],[LLNo]]&amp;Tabelle_Abfrage_von_MS_Access_Database[[#This Row],[LLName]]</f>
        <v>B 179     Fernpassstraße</v>
      </c>
    </row>
    <row r="764" spans="1:8" hidden="1" x14ac:dyDescent="0.2">
      <c r="A764" s="47">
        <v>2338</v>
      </c>
      <c r="B764" s="47" t="s">
        <v>3076</v>
      </c>
      <c r="C764" s="47" t="s">
        <v>879</v>
      </c>
      <c r="D764" s="47">
        <v>48.49</v>
      </c>
      <c r="E764" s="47" t="s">
        <v>946</v>
      </c>
      <c r="F764" s="47" t="s">
        <v>2342</v>
      </c>
      <c r="G764" s="47" t="s">
        <v>3148</v>
      </c>
      <c r="H764" s="47" t="str">
        <f>Tabelle_Abfrage_von_MS_Access_Database[[#This Row],[LLNo]]&amp;Tabelle_Abfrage_von_MS_Access_Database[[#This Row],[LLName]]</f>
        <v>B 179     Fernpassstraße</v>
      </c>
    </row>
    <row r="765" spans="1:8" hidden="1" x14ac:dyDescent="0.2">
      <c r="A765" s="47">
        <v>2344</v>
      </c>
      <c r="B765" s="47" t="s">
        <v>3076</v>
      </c>
      <c r="C765" s="47" t="s">
        <v>879</v>
      </c>
      <c r="D765" s="47">
        <v>48.52</v>
      </c>
      <c r="E765" s="47" t="s">
        <v>947</v>
      </c>
      <c r="F765" s="47" t="s">
        <v>2342</v>
      </c>
      <c r="G765" s="47" t="s">
        <v>3149</v>
      </c>
      <c r="H765" s="47" t="str">
        <f>Tabelle_Abfrage_von_MS_Access_Database[[#This Row],[LLNo]]&amp;Tabelle_Abfrage_von_MS_Access_Database[[#This Row],[LLName]]</f>
        <v>B 179     Fernpassstraße</v>
      </c>
    </row>
    <row r="766" spans="1:8" hidden="1" x14ac:dyDescent="0.2">
      <c r="A766" s="47">
        <v>2355</v>
      </c>
      <c r="B766" s="47" t="s">
        <v>3076</v>
      </c>
      <c r="C766" s="47" t="s">
        <v>879</v>
      </c>
      <c r="D766" s="47">
        <v>48.57</v>
      </c>
      <c r="E766" s="47" t="s">
        <v>948</v>
      </c>
      <c r="F766" s="47" t="s">
        <v>2342</v>
      </c>
      <c r="G766" s="47" t="s">
        <v>3150</v>
      </c>
      <c r="H766" s="47" t="str">
        <f>Tabelle_Abfrage_von_MS_Access_Database[[#This Row],[LLNo]]&amp;Tabelle_Abfrage_von_MS_Access_Database[[#This Row],[LLName]]</f>
        <v>B 179     Fernpassstraße</v>
      </c>
    </row>
    <row r="767" spans="1:8" hidden="1" x14ac:dyDescent="0.2">
      <c r="A767" s="47">
        <v>2348</v>
      </c>
      <c r="B767" s="47" t="s">
        <v>3076</v>
      </c>
      <c r="C767" s="47" t="s">
        <v>879</v>
      </c>
      <c r="D767" s="47">
        <v>48.58</v>
      </c>
      <c r="E767" s="47" t="s">
        <v>949</v>
      </c>
      <c r="F767" s="47" t="s">
        <v>2342</v>
      </c>
      <c r="G767" s="47" t="s">
        <v>3151</v>
      </c>
      <c r="H767" s="47" t="str">
        <f>Tabelle_Abfrage_von_MS_Access_Database[[#This Row],[LLNo]]&amp;Tabelle_Abfrage_von_MS_Access_Database[[#This Row],[LLName]]</f>
        <v>B 179     Fernpassstraße</v>
      </c>
    </row>
    <row r="768" spans="1:8" hidden="1" x14ac:dyDescent="0.2">
      <c r="A768" s="47">
        <v>2349</v>
      </c>
      <c r="B768" s="47" t="s">
        <v>3076</v>
      </c>
      <c r="C768" s="47" t="s">
        <v>879</v>
      </c>
      <c r="D768" s="47">
        <v>48.59</v>
      </c>
      <c r="E768" s="47" t="s">
        <v>950</v>
      </c>
      <c r="F768" s="47" t="s">
        <v>2342</v>
      </c>
      <c r="G768" s="47" t="s">
        <v>3152</v>
      </c>
      <c r="H768" s="47" t="str">
        <f>Tabelle_Abfrage_von_MS_Access_Database[[#This Row],[LLNo]]&amp;Tabelle_Abfrage_von_MS_Access_Database[[#This Row],[LLName]]</f>
        <v>B 179     Fernpassstraße</v>
      </c>
    </row>
    <row r="769" spans="1:8" hidden="1" x14ac:dyDescent="0.2">
      <c r="A769" s="47">
        <v>2350</v>
      </c>
      <c r="B769" s="47" t="s">
        <v>3076</v>
      </c>
      <c r="C769" s="47" t="s">
        <v>879</v>
      </c>
      <c r="D769" s="47">
        <v>48.6</v>
      </c>
      <c r="E769" s="47" t="s">
        <v>951</v>
      </c>
      <c r="F769" s="47" t="s">
        <v>2342</v>
      </c>
      <c r="G769" s="47" t="s">
        <v>3153</v>
      </c>
      <c r="H769" s="47" t="str">
        <f>Tabelle_Abfrage_von_MS_Access_Database[[#This Row],[LLNo]]&amp;Tabelle_Abfrage_von_MS_Access_Database[[#This Row],[LLName]]</f>
        <v>B 179     Fernpassstraße</v>
      </c>
    </row>
    <row r="770" spans="1:8" hidden="1" x14ac:dyDescent="0.2">
      <c r="A770" s="47">
        <v>2351</v>
      </c>
      <c r="B770" s="47" t="s">
        <v>3076</v>
      </c>
      <c r="C770" s="47" t="s">
        <v>879</v>
      </c>
      <c r="D770" s="47">
        <v>48.61</v>
      </c>
      <c r="E770" s="47" t="s">
        <v>952</v>
      </c>
      <c r="F770" s="47" t="s">
        <v>2342</v>
      </c>
      <c r="G770" s="47" t="s">
        <v>3154</v>
      </c>
      <c r="H770" s="47" t="str">
        <f>Tabelle_Abfrage_von_MS_Access_Database[[#This Row],[LLNo]]&amp;Tabelle_Abfrage_von_MS_Access_Database[[#This Row],[LLName]]</f>
        <v>B 179     Fernpassstraße</v>
      </c>
    </row>
    <row r="771" spans="1:8" hidden="1" x14ac:dyDescent="0.2">
      <c r="A771" s="47">
        <v>2352</v>
      </c>
      <c r="B771" s="47" t="s">
        <v>3076</v>
      </c>
      <c r="C771" s="47" t="s">
        <v>879</v>
      </c>
      <c r="D771" s="47">
        <v>48.63</v>
      </c>
      <c r="E771" s="47" t="s">
        <v>953</v>
      </c>
      <c r="F771" s="47" t="s">
        <v>2342</v>
      </c>
      <c r="G771" s="47" t="s">
        <v>3155</v>
      </c>
      <c r="H771" s="47" t="str">
        <f>Tabelle_Abfrage_von_MS_Access_Database[[#This Row],[LLNo]]&amp;Tabelle_Abfrage_von_MS_Access_Database[[#This Row],[LLName]]</f>
        <v>B 179     Fernpassstraße</v>
      </c>
    </row>
    <row r="772" spans="1:8" hidden="1" x14ac:dyDescent="0.2">
      <c r="A772" s="47">
        <v>2353</v>
      </c>
      <c r="B772" s="47" t="s">
        <v>3076</v>
      </c>
      <c r="C772" s="47" t="s">
        <v>879</v>
      </c>
      <c r="D772" s="47">
        <v>48.65</v>
      </c>
      <c r="E772" s="47" t="s">
        <v>954</v>
      </c>
      <c r="F772" s="47" t="s">
        <v>2342</v>
      </c>
      <c r="G772" s="47" t="s">
        <v>3156</v>
      </c>
      <c r="H772" s="47" t="str">
        <f>Tabelle_Abfrage_von_MS_Access_Database[[#This Row],[LLNo]]&amp;Tabelle_Abfrage_von_MS_Access_Database[[#This Row],[LLName]]</f>
        <v>B 179     Fernpassstraße</v>
      </c>
    </row>
    <row r="773" spans="1:8" hidden="1" x14ac:dyDescent="0.2">
      <c r="A773" s="47">
        <v>2354</v>
      </c>
      <c r="B773" s="47" t="s">
        <v>3076</v>
      </c>
      <c r="C773" s="47" t="s">
        <v>879</v>
      </c>
      <c r="D773" s="47">
        <v>48.899000000000001</v>
      </c>
      <c r="E773" s="47" t="s">
        <v>955</v>
      </c>
      <c r="F773" s="47" t="s">
        <v>3157</v>
      </c>
      <c r="G773" s="47" t="s">
        <v>3158</v>
      </c>
      <c r="H773" s="47" t="str">
        <f>Tabelle_Abfrage_von_MS_Access_Database[[#This Row],[LLNo]]&amp;Tabelle_Abfrage_von_MS_Access_Database[[#This Row],[LLName]]</f>
        <v>B 179     Fernpassstraße</v>
      </c>
    </row>
    <row r="774" spans="1:8" hidden="1" x14ac:dyDescent="0.2">
      <c r="A774" s="47">
        <v>78</v>
      </c>
      <c r="B774" s="47" t="s">
        <v>2341</v>
      </c>
      <c r="C774" s="47" t="s">
        <v>956</v>
      </c>
      <c r="E774" s="47" t="s">
        <v>957</v>
      </c>
      <c r="F774" s="47" t="s">
        <v>209</v>
      </c>
      <c r="G774" s="47" t="s">
        <v>3159</v>
      </c>
      <c r="H774" s="47" t="str">
        <f>Tabelle_Abfrage_von_MS_Access_Database[[#This Row],[LLNo]]&amp;Tabelle_Abfrage_von_MS_Access_Database[[#This Row],[LLName]]</f>
        <v>B 180     Reschenstraße</v>
      </c>
    </row>
    <row r="775" spans="1:8" hidden="1" x14ac:dyDescent="0.2">
      <c r="A775" s="47">
        <v>76</v>
      </c>
      <c r="B775" s="47" t="s">
        <v>2341</v>
      </c>
      <c r="C775" s="47" t="s">
        <v>956</v>
      </c>
      <c r="E775" s="47" t="s">
        <v>958</v>
      </c>
      <c r="F775" s="47" t="s">
        <v>209</v>
      </c>
      <c r="G775" s="47" t="s">
        <v>3160</v>
      </c>
      <c r="H775" s="47" t="str">
        <f>Tabelle_Abfrage_von_MS_Access_Database[[#This Row],[LLNo]]&amp;Tabelle_Abfrage_von_MS_Access_Database[[#This Row],[LLName]]</f>
        <v>B 180     Reschenstraße</v>
      </c>
    </row>
    <row r="776" spans="1:8" hidden="1" x14ac:dyDescent="0.2">
      <c r="A776" s="47">
        <v>79</v>
      </c>
      <c r="B776" s="47" t="s">
        <v>2341</v>
      </c>
      <c r="C776" s="47" t="s">
        <v>956</v>
      </c>
      <c r="E776" s="47" t="s">
        <v>959</v>
      </c>
      <c r="F776" s="47" t="s">
        <v>209</v>
      </c>
      <c r="G776" s="47" t="s">
        <v>3161</v>
      </c>
      <c r="H776" s="47" t="str">
        <f>Tabelle_Abfrage_von_MS_Access_Database[[#This Row],[LLNo]]&amp;Tabelle_Abfrage_von_MS_Access_Database[[#This Row],[LLName]]</f>
        <v>B 180     Reschenstraße</v>
      </c>
    </row>
    <row r="777" spans="1:8" hidden="1" x14ac:dyDescent="0.2">
      <c r="A777" s="47">
        <v>77</v>
      </c>
      <c r="B777" s="47" t="s">
        <v>2341</v>
      </c>
      <c r="C777" s="47" t="s">
        <v>956</v>
      </c>
      <c r="E777" s="47" t="s">
        <v>960</v>
      </c>
      <c r="F777" s="47" t="s">
        <v>209</v>
      </c>
      <c r="G777" s="47" t="s">
        <v>3162</v>
      </c>
      <c r="H777" s="47" t="str">
        <f>Tabelle_Abfrage_von_MS_Access_Database[[#This Row],[LLNo]]&amp;Tabelle_Abfrage_von_MS_Access_Database[[#This Row],[LLName]]</f>
        <v>B 180     Reschenstraße</v>
      </c>
    </row>
    <row r="778" spans="1:8" hidden="1" x14ac:dyDescent="0.2">
      <c r="A778" s="47">
        <v>82</v>
      </c>
      <c r="B778" s="47" t="s">
        <v>2341</v>
      </c>
      <c r="C778" s="47" t="s">
        <v>961</v>
      </c>
      <c r="E778" s="47" t="s">
        <v>962</v>
      </c>
      <c r="F778" s="47" t="s">
        <v>209</v>
      </c>
      <c r="G778" s="47" t="s">
        <v>3163</v>
      </c>
      <c r="H778" s="47" t="str">
        <f>Tabelle_Abfrage_von_MS_Access_Database[[#This Row],[LLNo]]&amp;Tabelle_Abfrage_von_MS_Access_Database[[#This Row],[LLName]]</f>
        <v>B 180     Fließ Süd</v>
      </c>
    </row>
    <row r="779" spans="1:8" hidden="1" x14ac:dyDescent="0.2">
      <c r="A779" s="47">
        <v>72</v>
      </c>
      <c r="B779" s="47" t="s">
        <v>2341</v>
      </c>
      <c r="C779" s="47" t="s">
        <v>956</v>
      </c>
      <c r="D779" s="47">
        <v>0</v>
      </c>
      <c r="E779" s="47" t="s">
        <v>963</v>
      </c>
      <c r="F779" s="47" t="s">
        <v>209</v>
      </c>
      <c r="G779" s="47" t="s">
        <v>3164</v>
      </c>
      <c r="H779" s="47" t="str">
        <f>Tabelle_Abfrage_von_MS_Access_Database[[#This Row],[LLNo]]&amp;Tabelle_Abfrage_von_MS_Access_Database[[#This Row],[LLName]]</f>
        <v>B 180     Reschenstraße</v>
      </c>
    </row>
    <row r="780" spans="1:8" hidden="1" x14ac:dyDescent="0.2">
      <c r="A780" s="47">
        <v>73</v>
      </c>
      <c r="B780" s="47" t="s">
        <v>2341</v>
      </c>
      <c r="C780" s="47" t="s">
        <v>956</v>
      </c>
      <c r="D780" s="47">
        <v>0.4</v>
      </c>
      <c r="E780" s="47" t="s">
        <v>964</v>
      </c>
      <c r="F780" s="47" t="s">
        <v>209</v>
      </c>
      <c r="G780" s="47" t="s">
        <v>3165</v>
      </c>
      <c r="H780" s="47" t="str">
        <f>Tabelle_Abfrage_von_MS_Access_Database[[#This Row],[LLNo]]&amp;Tabelle_Abfrage_von_MS_Access_Database[[#This Row],[LLName]]</f>
        <v>B 180     Reschenstraße</v>
      </c>
    </row>
    <row r="781" spans="1:8" hidden="1" x14ac:dyDescent="0.2">
      <c r="A781" s="47">
        <v>74</v>
      </c>
      <c r="B781" s="47" t="s">
        <v>2341</v>
      </c>
      <c r="C781" s="47" t="s">
        <v>956</v>
      </c>
      <c r="D781" s="47">
        <v>0.41</v>
      </c>
      <c r="E781" s="47" t="s">
        <v>965</v>
      </c>
      <c r="F781" s="47" t="s">
        <v>209</v>
      </c>
      <c r="G781" s="47" t="s">
        <v>3166</v>
      </c>
      <c r="H781" s="47" t="str">
        <f>Tabelle_Abfrage_von_MS_Access_Database[[#This Row],[LLNo]]&amp;Tabelle_Abfrage_von_MS_Access_Database[[#This Row],[LLName]]</f>
        <v>B 180     Reschenstraße</v>
      </c>
    </row>
    <row r="782" spans="1:8" hidden="1" x14ac:dyDescent="0.2">
      <c r="A782" s="47">
        <v>75</v>
      </c>
      <c r="B782" s="47" t="s">
        <v>2341</v>
      </c>
      <c r="C782" s="47" t="s">
        <v>956</v>
      </c>
      <c r="D782" s="47">
        <v>0.57199999999999995</v>
      </c>
      <c r="E782" s="47" t="s">
        <v>966</v>
      </c>
      <c r="F782" s="47" t="s">
        <v>209</v>
      </c>
      <c r="G782" s="47" t="s">
        <v>3167</v>
      </c>
      <c r="H782" s="47" t="str">
        <f>Tabelle_Abfrage_von_MS_Access_Database[[#This Row],[LLNo]]&amp;Tabelle_Abfrage_von_MS_Access_Database[[#This Row],[LLName]]</f>
        <v>B 180     Reschenstraße</v>
      </c>
    </row>
    <row r="783" spans="1:8" hidden="1" x14ac:dyDescent="0.2">
      <c r="A783" s="47">
        <v>1894</v>
      </c>
      <c r="B783" s="47" t="s">
        <v>2341</v>
      </c>
      <c r="C783" s="47" t="s">
        <v>956</v>
      </c>
      <c r="D783" s="47">
        <v>1.92</v>
      </c>
      <c r="E783" s="47" t="s">
        <v>967</v>
      </c>
      <c r="F783" s="47" t="s">
        <v>2342</v>
      </c>
      <c r="G783" s="47" t="s">
        <v>3168</v>
      </c>
      <c r="H783" s="47" t="str">
        <f>Tabelle_Abfrage_von_MS_Access_Database[[#This Row],[LLNo]]&amp;Tabelle_Abfrage_von_MS_Access_Database[[#This Row],[LLName]]</f>
        <v>B 180     Reschenstraße</v>
      </c>
    </row>
    <row r="784" spans="1:8" hidden="1" x14ac:dyDescent="0.2">
      <c r="A784" s="47">
        <v>1895</v>
      </c>
      <c r="B784" s="47" t="s">
        <v>2341</v>
      </c>
      <c r="C784" s="47" t="s">
        <v>956</v>
      </c>
      <c r="D784" s="47">
        <v>4.1420000000000003</v>
      </c>
      <c r="E784" s="47" t="s">
        <v>968</v>
      </c>
      <c r="F784" s="47" t="s">
        <v>2342</v>
      </c>
      <c r="G784" s="47" t="s">
        <v>3169</v>
      </c>
      <c r="H784" s="47" t="str">
        <f>Tabelle_Abfrage_von_MS_Access_Database[[#This Row],[LLNo]]&amp;Tabelle_Abfrage_von_MS_Access_Database[[#This Row],[LLName]]</f>
        <v>B 180     Reschenstraße</v>
      </c>
    </row>
    <row r="785" spans="1:8" hidden="1" x14ac:dyDescent="0.2">
      <c r="A785" s="47">
        <v>1896</v>
      </c>
      <c r="B785" s="47" t="s">
        <v>2341</v>
      </c>
      <c r="C785" s="47" t="s">
        <v>956</v>
      </c>
      <c r="D785" s="47">
        <v>4.1619999999999999</v>
      </c>
      <c r="E785" s="47" t="s">
        <v>701</v>
      </c>
      <c r="F785" s="47" t="s">
        <v>2342</v>
      </c>
      <c r="G785" s="47" t="s">
        <v>3170</v>
      </c>
      <c r="H785" s="47" t="str">
        <f>Tabelle_Abfrage_von_MS_Access_Database[[#This Row],[LLNo]]&amp;Tabelle_Abfrage_von_MS_Access_Database[[#This Row],[LLName]]</f>
        <v>B 180     Reschenstraße</v>
      </c>
    </row>
    <row r="786" spans="1:8" hidden="1" x14ac:dyDescent="0.2">
      <c r="A786" s="47">
        <v>1897</v>
      </c>
      <c r="B786" s="47" t="s">
        <v>2341</v>
      </c>
      <c r="C786" s="47" t="s">
        <v>956</v>
      </c>
      <c r="D786" s="47">
        <v>6.1840000000000002</v>
      </c>
      <c r="E786" s="47" t="s">
        <v>969</v>
      </c>
      <c r="F786" s="47" t="s">
        <v>2342</v>
      </c>
      <c r="G786" s="47" t="s">
        <v>3171</v>
      </c>
      <c r="H786" s="47" t="str">
        <f>Tabelle_Abfrage_von_MS_Access_Database[[#This Row],[LLNo]]&amp;Tabelle_Abfrage_von_MS_Access_Database[[#This Row],[LLName]]</f>
        <v>B 180     Reschenstraße</v>
      </c>
    </row>
    <row r="787" spans="1:8" hidden="1" x14ac:dyDescent="0.2">
      <c r="A787" s="47">
        <v>1898</v>
      </c>
      <c r="B787" s="47" t="s">
        <v>2341</v>
      </c>
      <c r="C787" s="47" t="s">
        <v>956</v>
      </c>
      <c r="D787" s="47">
        <v>7.1719999999999997</v>
      </c>
      <c r="E787" s="47" t="s">
        <v>970</v>
      </c>
      <c r="F787" s="47" t="s">
        <v>2342</v>
      </c>
      <c r="G787" s="47" t="s">
        <v>3172</v>
      </c>
      <c r="H787" s="47" t="str">
        <f>Tabelle_Abfrage_von_MS_Access_Database[[#This Row],[LLNo]]&amp;Tabelle_Abfrage_von_MS_Access_Database[[#This Row],[LLName]]</f>
        <v>B 180     Reschenstraße</v>
      </c>
    </row>
    <row r="788" spans="1:8" hidden="1" x14ac:dyDescent="0.2">
      <c r="A788" s="47">
        <v>80</v>
      </c>
      <c r="B788" s="47" t="s">
        <v>2341</v>
      </c>
      <c r="C788" s="47" t="s">
        <v>956</v>
      </c>
      <c r="D788" s="47">
        <v>7.85</v>
      </c>
      <c r="E788" s="47" t="s">
        <v>971</v>
      </c>
      <c r="F788" s="47" t="s">
        <v>209</v>
      </c>
      <c r="G788" s="47" t="s">
        <v>3173</v>
      </c>
      <c r="H788" s="47" t="str">
        <f>Tabelle_Abfrage_von_MS_Access_Database[[#This Row],[LLNo]]&amp;Tabelle_Abfrage_von_MS_Access_Database[[#This Row],[LLName]]</f>
        <v>B 180     Reschenstraße</v>
      </c>
    </row>
    <row r="789" spans="1:8" hidden="1" x14ac:dyDescent="0.2">
      <c r="A789" s="47">
        <v>81</v>
      </c>
      <c r="B789" s="47" t="s">
        <v>2341</v>
      </c>
      <c r="C789" s="47" t="s">
        <v>956</v>
      </c>
      <c r="D789" s="47">
        <v>7.9550000000000001</v>
      </c>
      <c r="E789" s="47" t="s">
        <v>972</v>
      </c>
      <c r="F789" s="47" t="s">
        <v>209</v>
      </c>
      <c r="G789" s="47" t="s">
        <v>3174</v>
      </c>
      <c r="H789" s="47" t="str">
        <f>Tabelle_Abfrage_von_MS_Access_Database[[#This Row],[LLNo]]&amp;Tabelle_Abfrage_von_MS_Access_Database[[#This Row],[LLName]]</f>
        <v>B 180     Reschenstraße</v>
      </c>
    </row>
    <row r="790" spans="1:8" hidden="1" x14ac:dyDescent="0.2">
      <c r="A790" s="47">
        <v>1899</v>
      </c>
      <c r="B790" s="47" t="s">
        <v>2341</v>
      </c>
      <c r="C790" s="47" t="s">
        <v>956</v>
      </c>
      <c r="D790" s="47">
        <v>7.9909999999999997</v>
      </c>
      <c r="E790" s="47" t="s">
        <v>973</v>
      </c>
      <c r="F790" s="47" t="s">
        <v>2342</v>
      </c>
      <c r="G790" s="47" t="s">
        <v>3175</v>
      </c>
      <c r="H790" s="47" t="str">
        <f>Tabelle_Abfrage_von_MS_Access_Database[[#This Row],[LLNo]]&amp;Tabelle_Abfrage_von_MS_Access_Database[[#This Row],[LLName]]</f>
        <v>B 180     Reschenstraße</v>
      </c>
    </row>
    <row r="791" spans="1:8" hidden="1" x14ac:dyDescent="0.2">
      <c r="A791" s="47">
        <v>2811</v>
      </c>
      <c r="B791" s="47" t="s">
        <v>2341</v>
      </c>
      <c r="C791" s="47" t="s">
        <v>956</v>
      </c>
      <c r="D791" s="47">
        <v>9.4269999999999996</v>
      </c>
      <c r="E791" s="47" t="s">
        <v>974</v>
      </c>
      <c r="F791" s="47" t="s">
        <v>2342</v>
      </c>
      <c r="G791" s="47" t="s">
        <v>3176</v>
      </c>
      <c r="H791" s="47" t="str">
        <f>Tabelle_Abfrage_von_MS_Access_Database[[#This Row],[LLNo]]&amp;Tabelle_Abfrage_von_MS_Access_Database[[#This Row],[LLName]]</f>
        <v>B 180     Reschenstraße</v>
      </c>
    </row>
    <row r="792" spans="1:8" hidden="1" x14ac:dyDescent="0.2">
      <c r="A792" s="47">
        <v>1900</v>
      </c>
      <c r="B792" s="47" t="s">
        <v>2341</v>
      </c>
      <c r="C792" s="47" t="s">
        <v>956</v>
      </c>
      <c r="D792" s="47">
        <v>10.053000000000001</v>
      </c>
      <c r="E792" s="47" t="s">
        <v>975</v>
      </c>
      <c r="F792" s="47" t="s">
        <v>2342</v>
      </c>
      <c r="G792" s="47" t="s">
        <v>3177</v>
      </c>
      <c r="H792" s="47" t="str">
        <f>Tabelle_Abfrage_von_MS_Access_Database[[#This Row],[LLNo]]&amp;Tabelle_Abfrage_von_MS_Access_Database[[#This Row],[LLName]]</f>
        <v>B 180     Reschenstraße</v>
      </c>
    </row>
    <row r="793" spans="1:8" hidden="1" x14ac:dyDescent="0.2">
      <c r="A793" s="47">
        <v>1901</v>
      </c>
      <c r="B793" s="47" t="s">
        <v>2341</v>
      </c>
      <c r="C793" s="47" t="s">
        <v>956</v>
      </c>
      <c r="D793" s="47">
        <v>10.760999999999999</v>
      </c>
      <c r="E793" s="47" t="s">
        <v>277</v>
      </c>
      <c r="F793" s="47" t="s">
        <v>2342</v>
      </c>
      <c r="G793" s="47" t="s">
        <v>3178</v>
      </c>
      <c r="H793" s="47" t="str">
        <f>Tabelle_Abfrage_von_MS_Access_Database[[#This Row],[LLNo]]&amp;Tabelle_Abfrage_von_MS_Access_Database[[#This Row],[LLName]]</f>
        <v>B 180     Reschenstraße</v>
      </c>
    </row>
    <row r="794" spans="1:8" hidden="1" x14ac:dyDescent="0.2">
      <c r="A794" s="47">
        <v>1902</v>
      </c>
      <c r="B794" s="47" t="s">
        <v>2341</v>
      </c>
      <c r="C794" s="47" t="s">
        <v>956</v>
      </c>
      <c r="D794" s="47">
        <v>11.361000000000001</v>
      </c>
      <c r="E794" s="47" t="s">
        <v>976</v>
      </c>
      <c r="F794" s="47" t="s">
        <v>2342</v>
      </c>
      <c r="G794" s="47" t="s">
        <v>3179</v>
      </c>
      <c r="H794" s="47" t="str">
        <f>Tabelle_Abfrage_von_MS_Access_Database[[#This Row],[LLNo]]&amp;Tabelle_Abfrage_von_MS_Access_Database[[#This Row],[LLName]]</f>
        <v>B 180     Reschenstraße</v>
      </c>
    </row>
    <row r="795" spans="1:8" hidden="1" x14ac:dyDescent="0.2">
      <c r="A795" s="47">
        <v>1903</v>
      </c>
      <c r="B795" s="47" t="s">
        <v>2341</v>
      </c>
      <c r="C795" s="47" t="s">
        <v>956</v>
      </c>
      <c r="D795" s="47">
        <v>12.176</v>
      </c>
      <c r="E795" s="47" t="s">
        <v>977</v>
      </c>
      <c r="F795" s="47" t="s">
        <v>2342</v>
      </c>
      <c r="G795" s="47" t="s">
        <v>3180</v>
      </c>
      <c r="H795" s="47" t="str">
        <f>Tabelle_Abfrage_von_MS_Access_Database[[#This Row],[LLNo]]&amp;Tabelle_Abfrage_von_MS_Access_Database[[#This Row],[LLName]]</f>
        <v>B 180     Reschenstraße</v>
      </c>
    </row>
    <row r="796" spans="1:8" hidden="1" x14ac:dyDescent="0.2">
      <c r="A796" s="47">
        <v>1904</v>
      </c>
      <c r="B796" s="47" t="s">
        <v>2341</v>
      </c>
      <c r="C796" s="47" t="s">
        <v>956</v>
      </c>
      <c r="D796" s="47">
        <v>12.503</v>
      </c>
      <c r="E796" s="47" t="s">
        <v>978</v>
      </c>
      <c r="F796" s="47" t="s">
        <v>2342</v>
      </c>
      <c r="G796" s="47" t="s">
        <v>3181</v>
      </c>
      <c r="H796" s="47" t="str">
        <f>Tabelle_Abfrage_von_MS_Access_Database[[#This Row],[LLNo]]&amp;Tabelle_Abfrage_von_MS_Access_Database[[#This Row],[LLName]]</f>
        <v>B 180     Reschenstraße</v>
      </c>
    </row>
    <row r="797" spans="1:8" hidden="1" x14ac:dyDescent="0.2">
      <c r="A797" s="47">
        <v>1905</v>
      </c>
      <c r="B797" s="47" t="s">
        <v>2341</v>
      </c>
      <c r="C797" s="47" t="s">
        <v>956</v>
      </c>
      <c r="D797" s="47">
        <v>12.786</v>
      </c>
      <c r="E797" s="47" t="s">
        <v>979</v>
      </c>
      <c r="F797" s="47" t="s">
        <v>2342</v>
      </c>
      <c r="G797" s="47" t="s">
        <v>3182</v>
      </c>
      <c r="H797" s="47" t="str">
        <f>Tabelle_Abfrage_von_MS_Access_Database[[#This Row],[LLNo]]&amp;Tabelle_Abfrage_von_MS_Access_Database[[#This Row],[LLName]]</f>
        <v>B 180     Reschenstraße</v>
      </c>
    </row>
    <row r="798" spans="1:8" hidden="1" x14ac:dyDescent="0.2">
      <c r="A798" s="47">
        <v>1906</v>
      </c>
      <c r="B798" s="47" t="s">
        <v>2341</v>
      </c>
      <c r="C798" s="47" t="s">
        <v>956</v>
      </c>
      <c r="D798" s="47">
        <v>13.404999999999999</v>
      </c>
      <c r="E798" s="47" t="s">
        <v>980</v>
      </c>
      <c r="F798" s="47" t="s">
        <v>2342</v>
      </c>
      <c r="G798" s="47" t="s">
        <v>3183</v>
      </c>
      <c r="H798" s="47" t="str">
        <f>Tabelle_Abfrage_von_MS_Access_Database[[#This Row],[LLNo]]&amp;Tabelle_Abfrage_von_MS_Access_Database[[#This Row],[LLName]]</f>
        <v>B 180     Reschenstraße</v>
      </c>
    </row>
    <row r="799" spans="1:8" hidden="1" x14ac:dyDescent="0.2">
      <c r="A799" s="47">
        <v>1908</v>
      </c>
      <c r="B799" s="47" t="s">
        <v>2341</v>
      </c>
      <c r="C799" s="47" t="s">
        <v>956</v>
      </c>
      <c r="D799" s="47">
        <v>14.345000000000001</v>
      </c>
      <c r="E799" s="47" t="s">
        <v>981</v>
      </c>
      <c r="F799" s="47" t="s">
        <v>2342</v>
      </c>
      <c r="G799" s="47" t="s">
        <v>3184</v>
      </c>
      <c r="H799" s="47" t="str">
        <f>Tabelle_Abfrage_von_MS_Access_Database[[#This Row],[LLNo]]&amp;Tabelle_Abfrage_von_MS_Access_Database[[#This Row],[LLName]]</f>
        <v>B 180     Reschenstraße</v>
      </c>
    </row>
    <row r="800" spans="1:8" hidden="1" x14ac:dyDescent="0.2">
      <c r="A800" s="47">
        <v>1909</v>
      </c>
      <c r="B800" s="47" t="s">
        <v>2341</v>
      </c>
      <c r="C800" s="47" t="s">
        <v>956</v>
      </c>
      <c r="D800" s="47">
        <v>14.516999999999999</v>
      </c>
      <c r="E800" s="47" t="s">
        <v>982</v>
      </c>
      <c r="F800" s="47" t="s">
        <v>2342</v>
      </c>
      <c r="G800" s="47" t="s">
        <v>3185</v>
      </c>
      <c r="H800" s="47" t="str">
        <f>Tabelle_Abfrage_von_MS_Access_Database[[#This Row],[LLNo]]&amp;Tabelle_Abfrage_von_MS_Access_Database[[#This Row],[LLName]]</f>
        <v>B 180     Reschenstraße</v>
      </c>
    </row>
    <row r="801" spans="1:8" hidden="1" x14ac:dyDescent="0.2">
      <c r="A801" s="47">
        <v>1910</v>
      </c>
      <c r="B801" s="47" t="s">
        <v>2341</v>
      </c>
      <c r="C801" s="47" t="s">
        <v>956</v>
      </c>
      <c r="D801" s="47">
        <v>14.582000000000001</v>
      </c>
      <c r="E801" s="47" t="s">
        <v>983</v>
      </c>
      <c r="F801" s="47" t="s">
        <v>2342</v>
      </c>
      <c r="G801" s="47" t="s">
        <v>3186</v>
      </c>
      <c r="H801" s="47" t="str">
        <f>Tabelle_Abfrage_von_MS_Access_Database[[#This Row],[LLNo]]&amp;Tabelle_Abfrage_von_MS_Access_Database[[#This Row],[LLName]]</f>
        <v>B 180     Reschenstraße</v>
      </c>
    </row>
    <row r="802" spans="1:8" hidden="1" x14ac:dyDescent="0.2">
      <c r="A802" s="47">
        <v>1911</v>
      </c>
      <c r="B802" s="47" t="s">
        <v>2341</v>
      </c>
      <c r="C802" s="47" t="s">
        <v>956</v>
      </c>
      <c r="D802" s="47">
        <v>16.902000000000001</v>
      </c>
      <c r="E802" s="47" t="s">
        <v>984</v>
      </c>
      <c r="F802" s="47" t="s">
        <v>2342</v>
      </c>
      <c r="G802" s="47" t="s">
        <v>3187</v>
      </c>
      <c r="H802" s="47" t="str">
        <f>Tabelle_Abfrage_von_MS_Access_Database[[#This Row],[LLNo]]&amp;Tabelle_Abfrage_von_MS_Access_Database[[#This Row],[LLName]]</f>
        <v>B 180     Reschenstraße</v>
      </c>
    </row>
    <row r="803" spans="1:8" hidden="1" x14ac:dyDescent="0.2">
      <c r="A803" s="47">
        <v>1912</v>
      </c>
      <c r="B803" s="47" t="s">
        <v>2341</v>
      </c>
      <c r="C803" s="47" t="s">
        <v>956</v>
      </c>
      <c r="D803" s="47">
        <v>18.548999999999999</v>
      </c>
      <c r="E803" s="47" t="s">
        <v>985</v>
      </c>
      <c r="F803" s="47" t="s">
        <v>2342</v>
      </c>
      <c r="G803" s="47" t="s">
        <v>3188</v>
      </c>
      <c r="H803" s="47" t="str">
        <f>Tabelle_Abfrage_von_MS_Access_Database[[#This Row],[LLNo]]&amp;Tabelle_Abfrage_von_MS_Access_Database[[#This Row],[LLName]]</f>
        <v>B 180     Reschenstraße</v>
      </c>
    </row>
    <row r="804" spans="1:8" hidden="1" x14ac:dyDescent="0.2">
      <c r="A804" s="47">
        <v>1913</v>
      </c>
      <c r="B804" s="47" t="s">
        <v>2341</v>
      </c>
      <c r="C804" s="47" t="s">
        <v>956</v>
      </c>
      <c r="D804" s="47">
        <v>19.428000000000001</v>
      </c>
      <c r="E804" s="47" t="s">
        <v>461</v>
      </c>
      <c r="F804" s="47" t="s">
        <v>2342</v>
      </c>
      <c r="G804" s="47" t="s">
        <v>3189</v>
      </c>
      <c r="H804" s="47" t="str">
        <f>Tabelle_Abfrage_von_MS_Access_Database[[#This Row],[LLNo]]&amp;Tabelle_Abfrage_von_MS_Access_Database[[#This Row],[LLName]]</f>
        <v>B 180     Reschenstraße</v>
      </c>
    </row>
    <row r="805" spans="1:8" hidden="1" x14ac:dyDescent="0.2">
      <c r="A805" s="47">
        <v>1914</v>
      </c>
      <c r="B805" s="47" t="s">
        <v>2341</v>
      </c>
      <c r="C805" s="47" t="s">
        <v>956</v>
      </c>
      <c r="D805" s="47">
        <v>19.922000000000001</v>
      </c>
      <c r="E805" s="47" t="s">
        <v>986</v>
      </c>
      <c r="F805" s="47" t="s">
        <v>2342</v>
      </c>
      <c r="G805" s="47" t="s">
        <v>3190</v>
      </c>
      <c r="H805" s="47" t="str">
        <f>Tabelle_Abfrage_von_MS_Access_Database[[#This Row],[LLNo]]&amp;Tabelle_Abfrage_von_MS_Access_Database[[#This Row],[LLName]]</f>
        <v>B 180     Reschenstraße</v>
      </c>
    </row>
    <row r="806" spans="1:8" hidden="1" x14ac:dyDescent="0.2">
      <c r="A806" s="47">
        <v>1915</v>
      </c>
      <c r="B806" s="47" t="s">
        <v>2341</v>
      </c>
      <c r="C806" s="47" t="s">
        <v>956</v>
      </c>
      <c r="D806" s="47">
        <v>19.971</v>
      </c>
      <c r="E806" s="47" t="s">
        <v>987</v>
      </c>
      <c r="F806" s="47" t="s">
        <v>2342</v>
      </c>
      <c r="G806" s="47" t="s">
        <v>3191</v>
      </c>
      <c r="H806" s="47" t="str">
        <f>Tabelle_Abfrage_von_MS_Access_Database[[#This Row],[LLNo]]&amp;Tabelle_Abfrage_von_MS_Access_Database[[#This Row],[LLName]]</f>
        <v>B 180     Reschenstraße</v>
      </c>
    </row>
    <row r="807" spans="1:8" hidden="1" x14ac:dyDescent="0.2">
      <c r="A807" s="47">
        <v>1916</v>
      </c>
      <c r="B807" s="47" t="s">
        <v>2341</v>
      </c>
      <c r="C807" s="47" t="s">
        <v>956</v>
      </c>
      <c r="D807" s="47">
        <v>21.442</v>
      </c>
      <c r="E807" s="47" t="s">
        <v>988</v>
      </c>
      <c r="F807" s="47" t="s">
        <v>2342</v>
      </c>
      <c r="G807" s="47" t="s">
        <v>3192</v>
      </c>
      <c r="H807" s="47" t="str">
        <f>Tabelle_Abfrage_von_MS_Access_Database[[#This Row],[LLNo]]&amp;Tabelle_Abfrage_von_MS_Access_Database[[#This Row],[LLName]]</f>
        <v>B 180     Reschenstraße</v>
      </c>
    </row>
    <row r="808" spans="1:8" hidden="1" x14ac:dyDescent="0.2">
      <c r="A808" s="47">
        <v>1917</v>
      </c>
      <c r="B808" s="47" t="s">
        <v>2341</v>
      </c>
      <c r="C808" s="47" t="s">
        <v>956</v>
      </c>
      <c r="D808" s="47">
        <v>21.605</v>
      </c>
      <c r="E808" s="47" t="s">
        <v>989</v>
      </c>
      <c r="F808" s="47" t="s">
        <v>2342</v>
      </c>
      <c r="G808" s="47" t="s">
        <v>3193</v>
      </c>
      <c r="H808" s="47" t="str">
        <f>Tabelle_Abfrage_von_MS_Access_Database[[#This Row],[LLNo]]&amp;Tabelle_Abfrage_von_MS_Access_Database[[#This Row],[LLName]]</f>
        <v>B 180     Reschenstraße</v>
      </c>
    </row>
    <row r="809" spans="1:8" hidden="1" x14ac:dyDescent="0.2">
      <c r="A809" s="47">
        <v>1918</v>
      </c>
      <c r="B809" s="47" t="s">
        <v>2341</v>
      </c>
      <c r="C809" s="47" t="s">
        <v>956</v>
      </c>
      <c r="D809" s="47">
        <v>21.794</v>
      </c>
      <c r="E809" s="47" t="s">
        <v>990</v>
      </c>
      <c r="F809" s="47" t="s">
        <v>2342</v>
      </c>
      <c r="G809" s="47" t="s">
        <v>3194</v>
      </c>
      <c r="H809" s="47" t="str">
        <f>Tabelle_Abfrage_von_MS_Access_Database[[#This Row],[LLNo]]&amp;Tabelle_Abfrage_von_MS_Access_Database[[#This Row],[LLName]]</f>
        <v>B 180     Reschenstraße</v>
      </c>
    </row>
    <row r="810" spans="1:8" hidden="1" x14ac:dyDescent="0.2">
      <c r="A810" s="47">
        <v>1919</v>
      </c>
      <c r="B810" s="47" t="s">
        <v>2341</v>
      </c>
      <c r="C810" s="47" t="s">
        <v>956</v>
      </c>
      <c r="D810" s="47">
        <v>21.817</v>
      </c>
      <c r="E810" s="47" t="s">
        <v>991</v>
      </c>
      <c r="F810" s="47" t="s">
        <v>2342</v>
      </c>
      <c r="G810" s="47" t="s">
        <v>3195</v>
      </c>
      <c r="H810" s="47" t="str">
        <f>Tabelle_Abfrage_von_MS_Access_Database[[#This Row],[LLNo]]&amp;Tabelle_Abfrage_von_MS_Access_Database[[#This Row],[LLName]]</f>
        <v>B 180     Reschenstraße</v>
      </c>
    </row>
    <row r="811" spans="1:8" hidden="1" x14ac:dyDescent="0.2">
      <c r="A811" s="47">
        <v>1920</v>
      </c>
      <c r="B811" s="47" t="s">
        <v>2341</v>
      </c>
      <c r="C811" s="47" t="s">
        <v>956</v>
      </c>
      <c r="D811" s="47">
        <v>23.3</v>
      </c>
      <c r="E811" s="47" t="s">
        <v>992</v>
      </c>
      <c r="F811" s="47" t="s">
        <v>2342</v>
      </c>
      <c r="G811" s="47" t="s">
        <v>3196</v>
      </c>
      <c r="H811" s="47" t="str">
        <f>Tabelle_Abfrage_von_MS_Access_Database[[#This Row],[LLNo]]&amp;Tabelle_Abfrage_von_MS_Access_Database[[#This Row],[LLName]]</f>
        <v>B 180     Reschenstraße</v>
      </c>
    </row>
    <row r="812" spans="1:8" hidden="1" x14ac:dyDescent="0.2">
      <c r="A812" s="47">
        <v>1921</v>
      </c>
      <c r="B812" s="47" t="s">
        <v>2341</v>
      </c>
      <c r="C812" s="47" t="s">
        <v>956</v>
      </c>
      <c r="D812" s="47">
        <v>24.513000000000002</v>
      </c>
      <c r="E812" s="47" t="s">
        <v>993</v>
      </c>
      <c r="F812" s="47" t="s">
        <v>2342</v>
      </c>
      <c r="G812" s="47" t="s">
        <v>3197</v>
      </c>
      <c r="H812" s="47" t="str">
        <f>Tabelle_Abfrage_von_MS_Access_Database[[#This Row],[LLNo]]&amp;Tabelle_Abfrage_von_MS_Access_Database[[#This Row],[LLName]]</f>
        <v>B 180     Reschenstraße</v>
      </c>
    </row>
    <row r="813" spans="1:8" hidden="1" x14ac:dyDescent="0.2">
      <c r="A813" s="47">
        <v>1922</v>
      </c>
      <c r="B813" s="47" t="s">
        <v>2341</v>
      </c>
      <c r="C813" s="47" t="s">
        <v>956</v>
      </c>
      <c r="D813" s="47">
        <v>24.89</v>
      </c>
      <c r="E813" s="47" t="s">
        <v>994</v>
      </c>
      <c r="F813" s="47" t="s">
        <v>2342</v>
      </c>
      <c r="G813" s="47" t="s">
        <v>3198</v>
      </c>
      <c r="H813" s="47" t="str">
        <f>Tabelle_Abfrage_von_MS_Access_Database[[#This Row],[LLNo]]&amp;Tabelle_Abfrage_von_MS_Access_Database[[#This Row],[LLName]]</f>
        <v>B 180     Reschenstraße</v>
      </c>
    </row>
    <row r="814" spans="1:8" hidden="1" x14ac:dyDescent="0.2">
      <c r="A814" s="47">
        <v>1923</v>
      </c>
      <c r="B814" s="47" t="s">
        <v>2341</v>
      </c>
      <c r="C814" s="47" t="s">
        <v>956</v>
      </c>
      <c r="D814" s="47">
        <v>24.920999999999999</v>
      </c>
      <c r="E814" s="47" t="s">
        <v>995</v>
      </c>
      <c r="F814" s="47" t="s">
        <v>2342</v>
      </c>
      <c r="G814" s="47" t="s">
        <v>3199</v>
      </c>
      <c r="H814" s="47" t="str">
        <f>Tabelle_Abfrage_von_MS_Access_Database[[#This Row],[LLNo]]&amp;Tabelle_Abfrage_von_MS_Access_Database[[#This Row],[LLName]]</f>
        <v>B 180     Reschenstraße</v>
      </c>
    </row>
    <row r="815" spans="1:8" hidden="1" x14ac:dyDescent="0.2">
      <c r="A815" s="47">
        <v>1924</v>
      </c>
      <c r="B815" s="47" t="s">
        <v>2341</v>
      </c>
      <c r="C815" s="47" t="s">
        <v>956</v>
      </c>
      <c r="D815" s="47">
        <v>24.948</v>
      </c>
      <c r="E815" s="47" t="s">
        <v>996</v>
      </c>
      <c r="F815" s="47" t="s">
        <v>2342</v>
      </c>
      <c r="G815" s="47" t="s">
        <v>3200</v>
      </c>
      <c r="H815" s="47" t="str">
        <f>Tabelle_Abfrage_von_MS_Access_Database[[#This Row],[LLNo]]&amp;Tabelle_Abfrage_von_MS_Access_Database[[#This Row],[LLName]]</f>
        <v>B 180     Reschenstraße</v>
      </c>
    </row>
    <row r="816" spans="1:8" hidden="1" x14ac:dyDescent="0.2">
      <c r="A816" s="47">
        <v>1925</v>
      </c>
      <c r="B816" s="47" t="s">
        <v>2341</v>
      </c>
      <c r="C816" s="47" t="s">
        <v>956</v>
      </c>
      <c r="D816" s="47">
        <v>25.77</v>
      </c>
      <c r="E816" s="47" t="s">
        <v>997</v>
      </c>
      <c r="F816" s="47" t="s">
        <v>2342</v>
      </c>
      <c r="G816" s="47" t="s">
        <v>3201</v>
      </c>
      <c r="H816" s="47" t="str">
        <f>Tabelle_Abfrage_von_MS_Access_Database[[#This Row],[LLNo]]&amp;Tabelle_Abfrage_von_MS_Access_Database[[#This Row],[LLName]]</f>
        <v>B 180     Reschenstraße</v>
      </c>
    </row>
    <row r="817" spans="1:8" hidden="1" x14ac:dyDescent="0.2">
      <c r="A817" s="47">
        <v>2831</v>
      </c>
      <c r="B817" s="47" t="s">
        <v>2341</v>
      </c>
      <c r="C817" s="47" t="s">
        <v>956</v>
      </c>
      <c r="D817" s="47">
        <v>25.98</v>
      </c>
      <c r="E817" s="47" t="s">
        <v>998</v>
      </c>
      <c r="F817" s="47" t="s">
        <v>209</v>
      </c>
      <c r="G817" s="47" t="s">
        <v>3202</v>
      </c>
      <c r="H817" s="47" t="str">
        <f>Tabelle_Abfrage_von_MS_Access_Database[[#This Row],[LLNo]]&amp;Tabelle_Abfrage_von_MS_Access_Database[[#This Row],[LLName]]</f>
        <v>B 180     Reschenstraße</v>
      </c>
    </row>
    <row r="818" spans="1:8" hidden="1" x14ac:dyDescent="0.2">
      <c r="A818" s="47">
        <v>2714</v>
      </c>
      <c r="B818" s="47" t="s">
        <v>2341</v>
      </c>
      <c r="C818" s="47" t="s">
        <v>956</v>
      </c>
      <c r="D818" s="47">
        <v>25.986999999999998</v>
      </c>
      <c r="E818" s="47" t="s">
        <v>999</v>
      </c>
      <c r="F818" s="47" t="s">
        <v>2342</v>
      </c>
      <c r="G818" s="47" t="s">
        <v>3203</v>
      </c>
      <c r="H818" s="47" t="str">
        <f>Tabelle_Abfrage_von_MS_Access_Database[[#This Row],[LLNo]]&amp;Tabelle_Abfrage_von_MS_Access_Database[[#This Row],[LLName]]</f>
        <v>B 180     Reschenstraße</v>
      </c>
    </row>
    <row r="819" spans="1:8" hidden="1" x14ac:dyDescent="0.2">
      <c r="A819" s="47">
        <v>1926</v>
      </c>
      <c r="B819" s="47" t="s">
        <v>2341</v>
      </c>
      <c r="C819" s="47" t="s">
        <v>956</v>
      </c>
      <c r="D819" s="47">
        <v>26.86</v>
      </c>
      <c r="E819" s="47" t="s">
        <v>1000</v>
      </c>
      <c r="F819" s="47" t="s">
        <v>2342</v>
      </c>
      <c r="G819" s="47" t="s">
        <v>3204</v>
      </c>
      <c r="H819" s="47" t="str">
        <f>Tabelle_Abfrage_von_MS_Access_Database[[#This Row],[LLNo]]&amp;Tabelle_Abfrage_von_MS_Access_Database[[#This Row],[LLName]]</f>
        <v>B 180     Reschenstraße</v>
      </c>
    </row>
    <row r="820" spans="1:8" hidden="1" x14ac:dyDescent="0.2">
      <c r="A820" s="47">
        <v>1927</v>
      </c>
      <c r="B820" s="47" t="s">
        <v>2341</v>
      </c>
      <c r="C820" s="47" t="s">
        <v>956</v>
      </c>
      <c r="D820" s="47">
        <v>26.917999999999999</v>
      </c>
      <c r="E820" s="47" t="s">
        <v>1001</v>
      </c>
      <c r="F820" s="47" t="s">
        <v>2342</v>
      </c>
      <c r="G820" s="47" t="s">
        <v>3205</v>
      </c>
      <c r="H820" s="47" t="str">
        <f>Tabelle_Abfrage_von_MS_Access_Database[[#This Row],[LLNo]]&amp;Tabelle_Abfrage_von_MS_Access_Database[[#This Row],[LLName]]</f>
        <v>B 180     Reschenstraße</v>
      </c>
    </row>
    <row r="821" spans="1:8" hidden="1" x14ac:dyDescent="0.2">
      <c r="A821" s="47">
        <v>1928</v>
      </c>
      <c r="B821" s="47" t="s">
        <v>2341</v>
      </c>
      <c r="C821" s="47" t="s">
        <v>956</v>
      </c>
      <c r="D821" s="47">
        <v>27.010999999999999</v>
      </c>
      <c r="E821" s="47" t="s">
        <v>1002</v>
      </c>
      <c r="F821" s="47" t="s">
        <v>2342</v>
      </c>
      <c r="G821" s="47" t="s">
        <v>3206</v>
      </c>
      <c r="H821" s="47" t="str">
        <f>Tabelle_Abfrage_von_MS_Access_Database[[#This Row],[LLNo]]&amp;Tabelle_Abfrage_von_MS_Access_Database[[#This Row],[LLName]]</f>
        <v>B 180     Reschenstraße</v>
      </c>
    </row>
    <row r="822" spans="1:8" hidden="1" x14ac:dyDescent="0.2">
      <c r="A822" s="47">
        <v>2633</v>
      </c>
      <c r="B822" s="47" t="s">
        <v>2341</v>
      </c>
      <c r="C822" s="47" t="s">
        <v>956</v>
      </c>
      <c r="D822" s="47">
        <v>27.355</v>
      </c>
      <c r="E822" s="47" t="s">
        <v>1003</v>
      </c>
      <c r="F822" s="47" t="s">
        <v>3207</v>
      </c>
      <c r="G822" s="47" t="s">
        <v>3208</v>
      </c>
      <c r="H822" s="47" t="str">
        <f>Tabelle_Abfrage_von_MS_Access_Database[[#This Row],[LLNo]]&amp;Tabelle_Abfrage_von_MS_Access_Database[[#This Row],[LLName]]</f>
        <v>B 180     Reschenstraße</v>
      </c>
    </row>
    <row r="823" spans="1:8" hidden="1" x14ac:dyDescent="0.2">
      <c r="A823" s="47">
        <v>2633</v>
      </c>
      <c r="B823" s="47" t="s">
        <v>2341</v>
      </c>
      <c r="C823" s="47" t="s">
        <v>956</v>
      </c>
      <c r="D823" s="47">
        <v>27.355</v>
      </c>
      <c r="E823" s="47" t="s">
        <v>1003</v>
      </c>
      <c r="F823" s="47" t="s">
        <v>3209</v>
      </c>
      <c r="G823" s="47" t="s">
        <v>3210</v>
      </c>
      <c r="H823" s="47" t="str">
        <f>Tabelle_Abfrage_von_MS_Access_Database[[#This Row],[LLNo]]&amp;Tabelle_Abfrage_von_MS_Access_Database[[#This Row],[LLName]]</f>
        <v>B 180     Reschenstraße</v>
      </c>
    </row>
    <row r="824" spans="1:8" hidden="1" x14ac:dyDescent="0.2">
      <c r="A824" s="47">
        <v>2633</v>
      </c>
      <c r="B824" s="47" t="s">
        <v>2341</v>
      </c>
      <c r="C824" s="47" t="s">
        <v>956</v>
      </c>
      <c r="D824" s="47">
        <v>27.355</v>
      </c>
      <c r="E824" s="47" t="s">
        <v>1003</v>
      </c>
      <c r="F824" s="47" t="s">
        <v>2342</v>
      </c>
      <c r="G824" s="47" t="s">
        <v>3211</v>
      </c>
      <c r="H824" s="47" t="str">
        <f>Tabelle_Abfrage_von_MS_Access_Database[[#This Row],[LLNo]]&amp;Tabelle_Abfrage_von_MS_Access_Database[[#This Row],[LLName]]</f>
        <v>B 180     Reschenstraße</v>
      </c>
    </row>
    <row r="825" spans="1:8" hidden="1" x14ac:dyDescent="0.2">
      <c r="A825" s="47">
        <v>1934</v>
      </c>
      <c r="B825" s="47" t="s">
        <v>2341</v>
      </c>
      <c r="C825" s="47" t="s">
        <v>956</v>
      </c>
      <c r="D825" s="47">
        <v>28.164000000000001</v>
      </c>
      <c r="E825" s="47" t="s">
        <v>1004</v>
      </c>
      <c r="F825" s="47" t="s">
        <v>2342</v>
      </c>
      <c r="G825" s="47" t="s">
        <v>3212</v>
      </c>
      <c r="H825" s="47" t="str">
        <f>Tabelle_Abfrage_von_MS_Access_Database[[#This Row],[LLNo]]&amp;Tabelle_Abfrage_von_MS_Access_Database[[#This Row],[LLName]]</f>
        <v>B 180     Reschenstraße</v>
      </c>
    </row>
    <row r="826" spans="1:8" hidden="1" x14ac:dyDescent="0.2">
      <c r="A826" s="47">
        <v>1935</v>
      </c>
      <c r="B826" s="47" t="s">
        <v>2341</v>
      </c>
      <c r="C826" s="47" t="s">
        <v>956</v>
      </c>
      <c r="D826" s="47">
        <v>28.288</v>
      </c>
      <c r="E826" s="47" t="s">
        <v>1005</v>
      </c>
      <c r="F826" s="47" t="s">
        <v>2342</v>
      </c>
      <c r="G826" s="47" t="s">
        <v>3213</v>
      </c>
      <c r="H826" s="47" t="str">
        <f>Tabelle_Abfrage_von_MS_Access_Database[[#This Row],[LLNo]]&amp;Tabelle_Abfrage_von_MS_Access_Database[[#This Row],[LLName]]</f>
        <v>B 180     Reschenstraße</v>
      </c>
    </row>
    <row r="827" spans="1:8" hidden="1" x14ac:dyDescent="0.2">
      <c r="A827" s="47">
        <v>1936</v>
      </c>
      <c r="B827" s="47" t="s">
        <v>2341</v>
      </c>
      <c r="C827" s="47" t="s">
        <v>956</v>
      </c>
      <c r="D827" s="47">
        <v>28.51</v>
      </c>
      <c r="E827" s="47" t="s">
        <v>1006</v>
      </c>
      <c r="F827" s="47" t="s">
        <v>2342</v>
      </c>
      <c r="G827" s="47" t="s">
        <v>3214</v>
      </c>
      <c r="H827" s="47" t="str">
        <f>Tabelle_Abfrage_von_MS_Access_Database[[#This Row],[LLNo]]&amp;Tabelle_Abfrage_von_MS_Access_Database[[#This Row],[LLName]]</f>
        <v>B 180     Reschenstraße</v>
      </c>
    </row>
    <row r="828" spans="1:8" hidden="1" x14ac:dyDescent="0.2">
      <c r="A828" s="47">
        <v>1937</v>
      </c>
      <c r="B828" s="47" t="s">
        <v>2341</v>
      </c>
      <c r="C828" s="47" t="s">
        <v>956</v>
      </c>
      <c r="D828" s="47">
        <v>28.677</v>
      </c>
      <c r="E828" s="47" t="s">
        <v>1007</v>
      </c>
      <c r="F828" s="47" t="s">
        <v>2342</v>
      </c>
      <c r="G828" s="47" t="s">
        <v>3215</v>
      </c>
      <c r="H828" s="47" t="str">
        <f>Tabelle_Abfrage_von_MS_Access_Database[[#This Row],[LLNo]]&amp;Tabelle_Abfrage_von_MS_Access_Database[[#This Row],[LLName]]</f>
        <v>B 180     Reschenstraße</v>
      </c>
    </row>
    <row r="829" spans="1:8" hidden="1" x14ac:dyDescent="0.2">
      <c r="A829" s="47">
        <v>1938</v>
      </c>
      <c r="B829" s="47" t="s">
        <v>2341</v>
      </c>
      <c r="C829" s="47" t="s">
        <v>956</v>
      </c>
      <c r="D829" s="47">
        <v>28.78</v>
      </c>
      <c r="E829" s="47" t="s">
        <v>1008</v>
      </c>
      <c r="F829" s="47" t="s">
        <v>2342</v>
      </c>
      <c r="G829" s="47" t="s">
        <v>3216</v>
      </c>
      <c r="H829" s="47" t="str">
        <f>Tabelle_Abfrage_von_MS_Access_Database[[#This Row],[LLNo]]&amp;Tabelle_Abfrage_von_MS_Access_Database[[#This Row],[LLName]]</f>
        <v>B 180     Reschenstraße</v>
      </c>
    </row>
    <row r="830" spans="1:8" hidden="1" x14ac:dyDescent="0.2">
      <c r="A830" s="47">
        <v>2083</v>
      </c>
      <c r="B830" s="47" t="s">
        <v>2341</v>
      </c>
      <c r="C830" s="47" t="s">
        <v>956</v>
      </c>
      <c r="D830" s="47">
        <v>28.895</v>
      </c>
      <c r="E830" s="47" t="s">
        <v>1009</v>
      </c>
      <c r="F830" s="47" t="s">
        <v>3217</v>
      </c>
      <c r="G830" s="47" t="s">
        <v>3218</v>
      </c>
      <c r="H830" s="47" t="str">
        <f>Tabelle_Abfrage_von_MS_Access_Database[[#This Row],[LLNo]]&amp;Tabelle_Abfrage_von_MS_Access_Database[[#This Row],[LLName]]</f>
        <v>B 180     Reschenstraße</v>
      </c>
    </row>
    <row r="831" spans="1:8" hidden="1" x14ac:dyDescent="0.2">
      <c r="A831" s="47">
        <v>2083</v>
      </c>
      <c r="B831" s="47" t="s">
        <v>2341</v>
      </c>
      <c r="C831" s="47" t="s">
        <v>956</v>
      </c>
      <c r="D831" s="47">
        <v>28.895</v>
      </c>
      <c r="E831" s="47" t="s">
        <v>1009</v>
      </c>
      <c r="F831" s="47" t="s">
        <v>3219</v>
      </c>
      <c r="G831" s="47" t="s">
        <v>3220</v>
      </c>
      <c r="H831" s="47" t="str">
        <f>Tabelle_Abfrage_von_MS_Access_Database[[#This Row],[LLNo]]&amp;Tabelle_Abfrage_von_MS_Access_Database[[#This Row],[LLName]]</f>
        <v>B 180     Reschenstraße</v>
      </c>
    </row>
    <row r="832" spans="1:8" hidden="1" x14ac:dyDescent="0.2">
      <c r="A832" s="47">
        <v>2083</v>
      </c>
      <c r="B832" s="47" t="s">
        <v>2341</v>
      </c>
      <c r="C832" s="47" t="s">
        <v>956</v>
      </c>
      <c r="D832" s="47">
        <v>28.895</v>
      </c>
      <c r="E832" s="47" t="s">
        <v>1009</v>
      </c>
      <c r="F832" s="47" t="s">
        <v>3221</v>
      </c>
      <c r="G832" s="47" t="s">
        <v>3222</v>
      </c>
      <c r="H832" s="47" t="str">
        <f>Tabelle_Abfrage_von_MS_Access_Database[[#This Row],[LLNo]]&amp;Tabelle_Abfrage_von_MS_Access_Database[[#This Row],[LLName]]</f>
        <v>B 180     Reschenstraße</v>
      </c>
    </row>
    <row r="833" spans="1:8" hidden="1" x14ac:dyDescent="0.2">
      <c r="A833" s="47">
        <v>2083</v>
      </c>
      <c r="B833" s="47" t="s">
        <v>2341</v>
      </c>
      <c r="C833" s="47" t="s">
        <v>956</v>
      </c>
      <c r="D833" s="47">
        <v>28.895</v>
      </c>
      <c r="E833" s="47" t="s">
        <v>1009</v>
      </c>
      <c r="F833" s="47" t="s">
        <v>3223</v>
      </c>
      <c r="G833" s="47" t="s">
        <v>3224</v>
      </c>
      <c r="H833" s="47" t="str">
        <f>Tabelle_Abfrage_von_MS_Access_Database[[#This Row],[LLNo]]&amp;Tabelle_Abfrage_von_MS_Access_Database[[#This Row],[LLName]]</f>
        <v>B 180     Reschenstraße</v>
      </c>
    </row>
    <row r="834" spans="1:8" hidden="1" x14ac:dyDescent="0.2">
      <c r="A834" s="47">
        <v>1941</v>
      </c>
      <c r="B834" s="47" t="s">
        <v>2341</v>
      </c>
      <c r="C834" s="47" t="s">
        <v>956</v>
      </c>
      <c r="D834" s="47">
        <v>28.91</v>
      </c>
      <c r="E834" s="47" t="s">
        <v>1010</v>
      </c>
      <c r="F834" s="47" t="s">
        <v>2342</v>
      </c>
      <c r="G834" s="47" t="s">
        <v>3225</v>
      </c>
      <c r="H834" s="47" t="str">
        <f>Tabelle_Abfrage_von_MS_Access_Database[[#This Row],[LLNo]]&amp;Tabelle_Abfrage_von_MS_Access_Database[[#This Row],[LLName]]</f>
        <v>B 180     Reschenstraße</v>
      </c>
    </row>
    <row r="835" spans="1:8" hidden="1" x14ac:dyDescent="0.2">
      <c r="A835" s="47">
        <v>1943</v>
      </c>
      <c r="B835" s="47" t="s">
        <v>2341</v>
      </c>
      <c r="C835" s="47" t="s">
        <v>956</v>
      </c>
      <c r="D835" s="47">
        <v>29.285</v>
      </c>
      <c r="E835" s="47" t="s">
        <v>1011</v>
      </c>
      <c r="F835" s="47" t="s">
        <v>2342</v>
      </c>
      <c r="G835" s="47" t="s">
        <v>3226</v>
      </c>
      <c r="H835" s="47" t="str">
        <f>Tabelle_Abfrage_von_MS_Access_Database[[#This Row],[LLNo]]&amp;Tabelle_Abfrage_von_MS_Access_Database[[#This Row],[LLName]]</f>
        <v>B 180     Reschenstraße</v>
      </c>
    </row>
    <row r="836" spans="1:8" hidden="1" x14ac:dyDescent="0.2">
      <c r="A836" s="47">
        <v>1944</v>
      </c>
      <c r="B836" s="47" t="s">
        <v>2341</v>
      </c>
      <c r="C836" s="47" t="s">
        <v>956</v>
      </c>
      <c r="D836" s="47">
        <v>29.565000000000001</v>
      </c>
      <c r="E836" s="47" t="s">
        <v>1012</v>
      </c>
      <c r="F836" s="47" t="s">
        <v>2342</v>
      </c>
      <c r="G836" s="47" t="s">
        <v>3227</v>
      </c>
      <c r="H836" s="47" t="str">
        <f>Tabelle_Abfrage_von_MS_Access_Database[[#This Row],[LLNo]]&amp;Tabelle_Abfrage_von_MS_Access_Database[[#This Row],[LLName]]</f>
        <v>B 180     Reschenstraße</v>
      </c>
    </row>
    <row r="837" spans="1:8" hidden="1" x14ac:dyDescent="0.2">
      <c r="A837" s="47">
        <v>1945</v>
      </c>
      <c r="B837" s="47" t="s">
        <v>2341</v>
      </c>
      <c r="C837" s="47" t="s">
        <v>956</v>
      </c>
      <c r="D837" s="47">
        <v>29.713999999999999</v>
      </c>
      <c r="E837" s="47" t="s">
        <v>1013</v>
      </c>
      <c r="F837" s="47" t="s">
        <v>2342</v>
      </c>
      <c r="G837" s="47" t="s">
        <v>3228</v>
      </c>
      <c r="H837" s="47" t="str">
        <f>Tabelle_Abfrage_von_MS_Access_Database[[#This Row],[LLNo]]&amp;Tabelle_Abfrage_von_MS_Access_Database[[#This Row],[LLName]]</f>
        <v>B 180     Reschenstraße</v>
      </c>
    </row>
    <row r="838" spans="1:8" hidden="1" x14ac:dyDescent="0.2">
      <c r="A838" s="47">
        <v>1946</v>
      </c>
      <c r="B838" s="47" t="s">
        <v>2341</v>
      </c>
      <c r="C838" s="47" t="s">
        <v>956</v>
      </c>
      <c r="D838" s="47">
        <v>29.838999999999999</v>
      </c>
      <c r="E838" s="47" t="s">
        <v>1014</v>
      </c>
      <c r="F838" s="47" t="s">
        <v>2342</v>
      </c>
      <c r="G838" s="47" t="s">
        <v>3229</v>
      </c>
      <c r="H838" s="47" t="str">
        <f>Tabelle_Abfrage_von_MS_Access_Database[[#This Row],[LLNo]]&amp;Tabelle_Abfrage_von_MS_Access_Database[[#This Row],[LLName]]</f>
        <v>B 180     Reschenstraße</v>
      </c>
    </row>
    <row r="839" spans="1:8" hidden="1" x14ac:dyDescent="0.2">
      <c r="A839" s="47">
        <v>1947</v>
      </c>
      <c r="B839" s="47" t="s">
        <v>2341</v>
      </c>
      <c r="C839" s="47" t="s">
        <v>956</v>
      </c>
      <c r="D839" s="47">
        <v>30.05</v>
      </c>
      <c r="E839" s="47" t="s">
        <v>1015</v>
      </c>
      <c r="F839" s="47" t="s">
        <v>2342</v>
      </c>
      <c r="G839" s="47" t="s">
        <v>3230</v>
      </c>
      <c r="H839" s="47" t="str">
        <f>Tabelle_Abfrage_von_MS_Access_Database[[#This Row],[LLNo]]&amp;Tabelle_Abfrage_von_MS_Access_Database[[#This Row],[LLName]]</f>
        <v>B 180     Reschenstraße</v>
      </c>
    </row>
    <row r="840" spans="1:8" hidden="1" x14ac:dyDescent="0.2">
      <c r="A840" s="47">
        <v>1948</v>
      </c>
      <c r="B840" s="47" t="s">
        <v>2341</v>
      </c>
      <c r="C840" s="47" t="s">
        <v>956</v>
      </c>
      <c r="D840" s="47">
        <v>30.251999999999999</v>
      </c>
      <c r="E840" s="47" t="s">
        <v>1016</v>
      </c>
      <c r="F840" s="47" t="s">
        <v>2342</v>
      </c>
      <c r="G840" s="47" t="s">
        <v>3231</v>
      </c>
      <c r="H840" s="47" t="str">
        <f>Tabelle_Abfrage_von_MS_Access_Database[[#This Row],[LLNo]]&amp;Tabelle_Abfrage_von_MS_Access_Database[[#This Row],[LLName]]</f>
        <v>B 180     Reschenstraße</v>
      </c>
    </row>
    <row r="841" spans="1:8" hidden="1" x14ac:dyDescent="0.2">
      <c r="A841" s="47">
        <v>1949</v>
      </c>
      <c r="B841" s="47" t="s">
        <v>2341</v>
      </c>
      <c r="C841" s="47" t="s">
        <v>956</v>
      </c>
      <c r="D841" s="47">
        <v>30.518000000000001</v>
      </c>
      <c r="E841" s="47" t="s">
        <v>1017</v>
      </c>
      <c r="F841" s="47" t="s">
        <v>2342</v>
      </c>
      <c r="G841" s="47" t="s">
        <v>3232</v>
      </c>
      <c r="H841" s="47" t="str">
        <f>Tabelle_Abfrage_von_MS_Access_Database[[#This Row],[LLNo]]&amp;Tabelle_Abfrage_von_MS_Access_Database[[#This Row],[LLName]]</f>
        <v>B 180     Reschenstraße</v>
      </c>
    </row>
    <row r="842" spans="1:8" hidden="1" x14ac:dyDescent="0.2">
      <c r="A842" s="47">
        <v>1950</v>
      </c>
      <c r="B842" s="47" t="s">
        <v>2341</v>
      </c>
      <c r="C842" s="47" t="s">
        <v>956</v>
      </c>
      <c r="D842" s="47">
        <v>32.192999999999998</v>
      </c>
      <c r="E842" s="47" t="s">
        <v>1018</v>
      </c>
      <c r="F842" s="47" t="s">
        <v>2342</v>
      </c>
      <c r="G842" s="47" t="s">
        <v>3233</v>
      </c>
      <c r="H842" s="47" t="str">
        <f>Tabelle_Abfrage_von_MS_Access_Database[[#This Row],[LLNo]]&amp;Tabelle_Abfrage_von_MS_Access_Database[[#This Row],[LLName]]</f>
        <v>B 180     Reschenstraße</v>
      </c>
    </row>
    <row r="843" spans="1:8" hidden="1" x14ac:dyDescent="0.2">
      <c r="A843" s="47">
        <v>1951</v>
      </c>
      <c r="B843" s="47" t="s">
        <v>2341</v>
      </c>
      <c r="C843" s="47" t="s">
        <v>956</v>
      </c>
      <c r="D843" s="47">
        <v>33.716999999999999</v>
      </c>
      <c r="E843" s="47" t="s">
        <v>1019</v>
      </c>
      <c r="F843" s="47" t="s">
        <v>2342</v>
      </c>
      <c r="G843" s="47" t="s">
        <v>3234</v>
      </c>
      <c r="H843" s="47" t="str">
        <f>Tabelle_Abfrage_von_MS_Access_Database[[#This Row],[LLNo]]&amp;Tabelle_Abfrage_von_MS_Access_Database[[#This Row],[LLName]]</f>
        <v>B 180     Reschenstraße</v>
      </c>
    </row>
    <row r="844" spans="1:8" hidden="1" x14ac:dyDescent="0.2">
      <c r="A844" s="47">
        <v>1952</v>
      </c>
      <c r="B844" s="47" t="s">
        <v>2341</v>
      </c>
      <c r="C844" s="47" t="s">
        <v>956</v>
      </c>
      <c r="D844" s="47">
        <v>33.904000000000003</v>
      </c>
      <c r="E844" s="47" t="s">
        <v>1020</v>
      </c>
      <c r="F844" s="47" t="s">
        <v>2342</v>
      </c>
      <c r="G844" s="47" t="s">
        <v>3235</v>
      </c>
      <c r="H844" s="47" t="str">
        <f>Tabelle_Abfrage_von_MS_Access_Database[[#This Row],[LLNo]]&amp;Tabelle_Abfrage_von_MS_Access_Database[[#This Row],[LLName]]</f>
        <v>B 180     Reschenstraße</v>
      </c>
    </row>
    <row r="845" spans="1:8" hidden="1" x14ac:dyDescent="0.2">
      <c r="A845" s="47">
        <v>1953</v>
      </c>
      <c r="B845" s="47" t="s">
        <v>2341</v>
      </c>
      <c r="C845" s="47" t="s">
        <v>956</v>
      </c>
      <c r="D845" s="47">
        <v>34.128999999999998</v>
      </c>
      <c r="E845" s="47" t="s">
        <v>1021</v>
      </c>
      <c r="F845" s="47" t="s">
        <v>2342</v>
      </c>
      <c r="G845" s="47" t="s">
        <v>3236</v>
      </c>
      <c r="H845" s="47" t="str">
        <f>Tabelle_Abfrage_von_MS_Access_Database[[#This Row],[LLNo]]&amp;Tabelle_Abfrage_von_MS_Access_Database[[#This Row],[LLName]]</f>
        <v>B 180     Reschenstraße</v>
      </c>
    </row>
    <row r="846" spans="1:8" hidden="1" x14ac:dyDescent="0.2">
      <c r="A846" s="47">
        <v>1954</v>
      </c>
      <c r="B846" s="47" t="s">
        <v>2341</v>
      </c>
      <c r="C846" s="47" t="s">
        <v>956</v>
      </c>
      <c r="D846" s="47">
        <v>34.417000000000002</v>
      </c>
      <c r="E846" s="47" t="s">
        <v>574</v>
      </c>
      <c r="F846" s="47" t="s">
        <v>2342</v>
      </c>
      <c r="G846" s="47" t="s">
        <v>3237</v>
      </c>
      <c r="H846" s="47" t="str">
        <f>Tabelle_Abfrage_von_MS_Access_Database[[#This Row],[LLNo]]&amp;Tabelle_Abfrage_von_MS_Access_Database[[#This Row],[LLName]]</f>
        <v>B 180     Reschenstraße</v>
      </c>
    </row>
    <row r="847" spans="1:8" hidden="1" x14ac:dyDescent="0.2">
      <c r="A847" s="47">
        <v>1955</v>
      </c>
      <c r="B847" s="47" t="s">
        <v>2341</v>
      </c>
      <c r="C847" s="47" t="s">
        <v>956</v>
      </c>
      <c r="D847" s="47">
        <v>34.606000000000002</v>
      </c>
      <c r="E847" s="47" t="s">
        <v>1022</v>
      </c>
      <c r="F847" s="47" t="s">
        <v>2342</v>
      </c>
      <c r="G847" s="47" t="s">
        <v>3238</v>
      </c>
      <c r="H847" s="47" t="str">
        <f>Tabelle_Abfrage_von_MS_Access_Database[[#This Row],[LLNo]]&amp;Tabelle_Abfrage_von_MS_Access_Database[[#This Row],[LLName]]</f>
        <v>B 180     Reschenstraße</v>
      </c>
    </row>
    <row r="848" spans="1:8" hidden="1" x14ac:dyDescent="0.2">
      <c r="A848" s="47">
        <v>1956</v>
      </c>
      <c r="B848" s="47" t="s">
        <v>2341</v>
      </c>
      <c r="C848" s="47" t="s">
        <v>956</v>
      </c>
      <c r="D848" s="47">
        <v>35.683</v>
      </c>
      <c r="E848" s="47" t="s">
        <v>1023</v>
      </c>
      <c r="F848" s="47" t="s">
        <v>2342</v>
      </c>
      <c r="G848" s="47" t="s">
        <v>3239</v>
      </c>
      <c r="H848" s="47" t="str">
        <f>Tabelle_Abfrage_von_MS_Access_Database[[#This Row],[LLNo]]&amp;Tabelle_Abfrage_von_MS_Access_Database[[#This Row],[LLName]]</f>
        <v>B 180     Reschenstraße</v>
      </c>
    </row>
    <row r="849" spans="1:8" hidden="1" x14ac:dyDescent="0.2">
      <c r="A849" s="47">
        <v>1957</v>
      </c>
      <c r="B849" s="47" t="s">
        <v>2341</v>
      </c>
      <c r="C849" s="47" t="s">
        <v>956</v>
      </c>
      <c r="D849" s="47">
        <v>36.276000000000003</v>
      </c>
      <c r="E849" s="47" t="s">
        <v>1024</v>
      </c>
      <c r="F849" s="47" t="s">
        <v>2342</v>
      </c>
      <c r="G849" s="47" t="s">
        <v>3240</v>
      </c>
      <c r="H849" s="47" t="str">
        <f>Tabelle_Abfrage_von_MS_Access_Database[[#This Row],[LLNo]]&amp;Tabelle_Abfrage_von_MS_Access_Database[[#This Row],[LLName]]</f>
        <v>B 180     Reschenstraße</v>
      </c>
    </row>
    <row r="850" spans="1:8" hidden="1" x14ac:dyDescent="0.2">
      <c r="A850" s="47">
        <v>1958</v>
      </c>
      <c r="B850" s="47" t="s">
        <v>2341</v>
      </c>
      <c r="C850" s="47" t="s">
        <v>956</v>
      </c>
      <c r="D850" s="47">
        <v>36.723999999999997</v>
      </c>
      <c r="E850" s="47" t="s">
        <v>1025</v>
      </c>
      <c r="F850" s="47" t="s">
        <v>2342</v>
      </c>
      <c r="G850" s="47" t="s">
        <v>3241</v>
      </c>
      <c r="H850" s="47" t="str">
        <f>Tabelle_Abfrage_von_MS_Access_Database[[#This Row],[LLNo]]&amp;Tabelle_Abfrage_von_MS_Access_Database[[#This Row],[LLName]]</f>
        <v>B 180     Reschenstraße</v>
      </c>
    </row>
    <row r="851" spans="1:8" hidden="1" x14ac:dyDescent="0.2">
      <c r="A851" s="47">
        <v>1959</v>
      </c>
      <c r="B851" s="47" t="s">
        <v>2341</v>
      </c>
      <c r="C851" s="47" t="s">
        <v>956</v>
      </c>
      <c r="D851" s="47">
        <v>38.706000000000003</v>
      </c>
      <c r="E851" s="47" t="s">
        <v>1026</v>
      </c>
      <c r="F851" s="47" t="s">
        <v>2342</v>
      </c>
      <c r="G851" s="47" t="s">
        <v>3242</v>
      </c>
      <c r="H851" s="47" t="str">
        <f>Tabelle_Abfrage_von_MS_Access_Database[[#This Row],[LLNo]]&amp;Tabelle_Abfrage_von_MS_Access_Database[[#This Row],[LLName]]</f>
        <v>B 180     Reschenstraße</v>
      </c>
    </row>
    <row r="852" spans="1:8" hidden="1" x14ac:dyDescent="0.2">
      <c r="A852" s="47">
        <v>1929</v>
      </c>
      <c r="B852" s="47" t="s">
        <v>2341</v>
      </c>
      <c r="C852" s="47" t="s">
        <v>956</v>
      </c>
      <c r="D852" s="47">
        <v>134.08000000000001</v>
      </c>
      <c r="E852" s="47" t="s">
        <v>1027</v>
      </c>
      <c r="F852" s="47" t="s">
        <v>2342</v>
      </c>
      <c r="G852" s="47" t="s">
        <v>3243</v>
      </c>
      <c r="H852" s="47" t="str">
        <f>Tabelle_Abfrage_von_MS_Access_Database[[#This Row],[LLNo]]&amp;Tabelle_Abfrage_von_MS_Access_Database[[#This Row],[LLName]]</f>
        <v>B 180     Reschenstraße</v>
      </c>
    </row>
    <row r="853" spans="1:8" hidden="1" x14ac:dyDescent="0.2">
      <c r="A853" s="47">
        <v>1930</v>
      </c>
      <c r="B853" s="47" t="s">
        <v>2341</v>
      </c>
      <c r="C853" s="47" t="s">
        <v>956</v>
      </c>
      <c r="D853" s="47">
        <v>134.42500000000001</v>
      </c>
      <c r="E853" s="47" t="s">
        <v>1028</v>
      </c>
      <c r="F853" s="47" t="s">
        <v>2342</v>
      </c>
      <c r="G853" s="47" t="s">
        <v>3244</v>
      </c>
      <c r="H853" s="47" t="str">
        <f>Tabelle_Abfrage_von_MS_Access_Database[[#This Row],[LLNo]]&amp;Tabelle_Abfrage_von_MS_Access_Database[[#This Row],[LLName]]</f>
        <v>B 180     Reschenstraße</v>
      </c>
    </row>
    <row r="854" spans="1:8" hidden="1" x14ac:dyDescent="0.2">
      <c r="A854" s="47">
        <v>1931</v>
      </c>
      <c r="B854" s="47" t="s">
        <v>2341</v>
      </c>
      <c r="C854" s="47" t="s">
        <v>956</v>
      </c>
      <c r="D854" s="47">
        <v>134.44999999999999</v>
      </c>
      <c r="E854" s="47" t="s">
        <v>1029</v>
      </c>
      <c r="F854" s="47" t="s">
        <v>2342</v>
      </c>
      <c r="G854" s="47" t="s">
        <v>3245</v>
      </c>
      <c r="H854" s="47" t="str">
        <f>Tabelle_Abfrage_von_MS_Access_Database[[#This Row],[LLNo]]&amp;Tabelle_Abfrage_von_MS_Access_Database[[#This Row],[LLName]]</f>
        <v>B 180     Reschenstraße</v>
      </c>
    </row>
    <row r="855" spans="1:8" hidden="1" x14ac:dyDescent="0.2">
      <c r="A855" s="47">
        <v>1932</v>
      </c>
      <c r="B855" s="47" t="s">
        <v>2341</v>
      </c>
      <c r="C855" s="47" t="s">
        <v>956</v>
      </c>
      <c r="D855" s="47">
        <v>134.51</v>
      </c>
      <c r="E855" s="47" t="s">
        <v>1030</v>
      </c>
      <c r="F855" s="47" t="s">
        <v>2342</v>
      </c>
      <c r="G855" s="47" t="s">
        <v>3246</v>
      </c>
      <c r="H855" s="47" t="str">
        <f>Tabelle_Abfrage_von_MS_Access_Database[[#This Row],[LLNo]]&amp;Tabelle_Abfrage_von_MS_Access_Database[[#This Row],[LLName]]</f>
        <v>B 180     Reschenstraße</v>
      </c>
    </row>
    <row r="856" spans="1:8" hidden="1" x14ac:dyDescent="0.2">
      <c r="A856" s="47">
        <v>1933</v>
      </c>
      <c r="B856" s="47" t="s">
        <v>2341</v>
      </c>
      <c r="C856" s="47" t="s">
        <v>956</v>
      </c>
      <c r="D856" s="47">
        <v>134.53</v>
      </c>
      <c r="E856" s="47" t="s">
        <v>1031</v>
      </c>
      <c r="F856" s="47" t="s">
        <v>2342</v>
      </c>
      <c r="G856" s="47" t="s">
        <v>3247</v>
      </c>
      <c r="H856" s="47" t="str">
        <f>Tabelle_Abfrage_von_MS_Access_Database[[#This Row],[LLNo]]&amp;Tabelle_Abfrage_von_MS_Access_Database[[#This Row],[LLName]]</f>
        <v>B 180     Reschenstraße</v>
      </c>
    </row>
    <row r="857" spans="1:8" hidden="1" x14ac:dyDescent="0.2">
      <c r="A857" s="47">
        <v>1422</v>
      </c>
      <c r="B857" s="47" t="s">
        <v>3248</v>
      </c>
      <c r="C857" s="47" t="s">
        <v>1032</v>
      </c>
      <c r="D857" s="47">
        <v>0</v>
      </c>
      <c r="E857" s="47" t="s">
        <v>1033</v>
      </c>
      <c r="F857" s="47" t="s">
        <v>2342</v>
      </c>
      <c r="G857" s="47" t="s">
        <v>3249</v>
      </c>
      <c r="H857" s="47" t="str">
        <f>Tabelle_Abfrage_von_MS_Access_Database[[#This Row],[LLNo]]&amp;Tabelle_Abfrage_von_MS_Access_Database[[#This Row],[LLName]]</f>
        <v>B 181     Achenseestraße</v>
      </c>
    </row>
    <row r="858" spans="1:8" hidden="1" x14ac:dyDescent="0.2">
      <c r="A858" s="47">
        <v>1423</v>
      </c>
      <c r="B858" s="47" t="s">
        <v>3248</v>
      </c>
      <c r="C858" s="47" t="s">
        <v>1032</v>
      </c>
      <c r="D858" s="47">
        <v>0.41</v>
      </c>
      <c r="E858" s="47" t="s">
        <v>1034</v>
      </c>
      <c r="F858" s="47" t="s">
        <v>2342</v>
      </c>
      <c r="G858" s="47" t="s">
        <v>3250</v>
      </c>
      <c r="H858" s="47" t="str">
        <f>Tabelle_Abfrage_von_MS_Access_Database[[#This Row],[LLNo]]&amp;Tabelle_Abfrage_von_MS_Access_Database[[#This Row],[LLName]]</f>
        <v>B 181     Achenseestraße</v>
      </c>
    </row>
    <row r="859" spans="1:8" hidden="1" x14ac:dyDescent="0.2">
      <c r="A859" s="47">
        <v>1425</v>
      </c>
      <c r="B859" s="47" t="s">
        <v>3248</v>
      </c>
      <c r="C859" s="47" t="s">
        <v>1032</v>
      </c>
      <c r="D859" s="47">
        <v>0.89700000000000002</v>
      </c>
      <c r="E859" s="47" t="s">
        <v>1035</v>
      </c>
      <c r="F859" s="47" t="s">
        <v>2342</v>
      </c>
      <c r="G859" s="47" t="s">
        <v>3251</v>
      </c>
      <c r="H859" s="47" t="str">
        <f>Tabelle_Abfrage_von_MS_Access_Database[[#This Row],[LLNo]]&amp;Tabelle_Abfrage_von_MS_Access_Database[[#This Row],[LLName]]</f>
        <v>B 181     Achenseestraße</v>
      </c>
    </row>
    <row r="860" spans="1:8" hidden="1" x14ac:dyDescent="0.2">
      <c r="A860" s="47">
        <v>2438</v>
      </c>
      <c r="B860" s="47" t="s">
        <v>3248</v>
      </c>
      <c r="C860" s="47" t="s">
        <v>1032</v>
      </c>
      <c r="D860" s="47">
        <v>0.95099999999999996</v>
      </c>
      <c r="E860" s="47" t="s">
        <v>1036</v>
      </c>
      <c r="F860" s="47" t="s">
        <v>2342</v>
      </c>
      <c r="G860" s="47" t="s">
        <v>3252</v>
      </c>
      <c r="H860" s="47" t="str">
        <f>Tabelle_Abfrage_von_MS_Access_Database[[#This Row],[LLNo]]&amp;Tabelle_Abfrage_von_MS_Access_Database[[#This Row],[LLName]]</f>
        <v>B 181     Achenseestraße</v>
      </c>
    </row>
    <row r="861" spans="1:8" hidden="1" x14ac:dyDescent="0.2">
      <c r="A861" s="47">
        <v>1427</v>
      </c>
      <c r="B861" s="47" t="s">
        <v>3248</v>
      </c>
      <c r="C861" s="47" t="s">
        <v>1032</v>
      </c>
      <c r="D861" s="47">
        <v>1.5669999999999999</v>
      </c>
      <c r="E861" s="47" t="s">
        <v>1037</v>
      </c>
      <c r="F861" s="47" t="s">
        <v>2342</v>
      </c>
      <c r="G861" s="47" t="s">
        <v>3253</v>
      </c>
      <c r="H861" s="47" t="str">
        <f>Tabelle_Abfrage_von_MS_Access_Database[[#This Row],[LLNo]]&amp;Tabelle_Abfrage_von_MS_Access_Database[[#This Row],[LLName]]</f>
        <v>B 181     Achenseestraße</v>
      </c>
    </row>
    <row r="862" spans="1:8" hidden="1" x14ac:dyDescent="0.2">
      <c r="A862" s="47">
        <v>2439</v>
      </c>
      <c r="B862" s="47" t="s">
        <v>3248</v>
      </c>
      <c r="C862" s="47" t="s">
        <v>1032</v>
      </c>
      <c r="D862" s="47">
        <v>1.964</v>
      </c>
      <c r="E862" s="47" t="s">
        <v>1038</v>
      </c>
      <c r="F862" s="47" t="s">
        <v>2342</v>
      </c>
      <c r="G862" s="47" t="s">
        <v>3254</v>
      </c>
      <c r="H862" s="47" t="str">
        <f>Tabelle_Abfrage_von_MS_Access_Database[[#This Row],[LLNo]]&amp;Tabelle_Abfrage_von_MS_Access_Database[[#This Row],[LLName]]</f>
        <v>B 181     Achenseestraße</v>
      </c>
    </row>
    <row r="863" spans="1:8" hidden="1" x14ac:dyDescent="0.2">
      <c r="A863" s="47">
        <v>1429</v>
      </c>
      <c r="B863" s="47" t="s">
        <v>3248</v>
      </c>
      <c r="C863" s="47" t="s">
        <v>1032</v>
      </c>
      <c r="D863" s="47">
        <v>2.2330000000000001</v>
      </c>
      <c r="E863" s="47" t="s">
        <v>661</v>
      </c>
      <c r="F863" s="47" t="s">
        <v>2342</v>
      </c>
      <c r="G863" s="47" t="s">
        <v>3255</v>
      </c>
      <c r="H863" s="47" t="str">
        <f>Tabelle_Abfrage_von_MS_Access_Database[[#This Row],[LLNo]]&amp;Tabelle_Abfrage_von_MS_Access_Database[[#This Row],[LLName]]</f>
        <v>B 181     Achenseestraße</v>
      </c>
    </row>
    <row r="864" spans="1:8" hidden="1" x14ac:dyDescent="0.2">
      <c r="A864" s="47">
        <v>1430</v>
      </c>
      <c r="B864" s="47" t="s">
        <v>3248</v>
      </c>
      <c r="C864" s="47" t="s">
        <v>1032</v>
      </c>
      <c r="D864" s="47">
        <v>2.59</v>
      </c>
      <c r="E864" s="47" t="s">
        <v>1039</v>
      </c>
      <c r="F864" s="47" t="s">
        <v>2342</v>
      </c>
      <c r="G864" s="47" t="s">
        <v>3256</v>
      </c>
      <c r="H864" s="47" t="str">
        <f>Tabelle_Abfrage_von_MS_Access_Database[[#This Row],[LLNo]]&amp;Tabelle_Abfrage_von_MS_Access_Database[[#This Row],[LLName]]</f>
        <v>B 181     Achenseestraße</v>
      </c>
    </row>
    <row r="865" spans="1:8" hidden="1" x14ac:dyDescent="0.2">
      <c r="A865" s="47">
        <v>1431</v>
      </c>
      <c r="B865" s="47" t="s">
        <v>3248</v>
      </c>
      <c r="C865" s="47" t="s">
        <v>1032</v>
      </c>
      <c r="D865" s="47">
        <v>2.75</v>
      </c>
      <c r="E865" s="47" t="s">
        <v>661</v>
      </c>
      <c r="F865" s="47" t="s">
        <v>2342</v>
      </c>
      <c r="G865" s="47" t="s">
        <v>3257</v>
      </c>
      <c r="H865" s="47" t="str">
        <f>Tabelle_Abfrage_von_MS_Access_Database[[#This Row],[LLNo]]&amp;Tabelle_Abfrage_von_MS_Access_Database[[#This Row],[LLName]]</f>
        <v>B 181     Achenseestraße</v>
      </c>
    </row>
    <row r="866" spans="1:8" hidden="1" x14ac:dyDescent="0.2">
      <c r="A866" s="47">
        <v>1432</v>
      </c>
      <c r="B866" s="47" t="s">
        <v>3248</v>
      </c>
      <c r="C866" s="47" t="s">
        <v>1032</v>
      </c>
      <c r="D866" s="47">
        <v>2.9260000000000002</v>
      </c>
      <c r="E866" s="47" t="s">
        <v>1040</v>
      </c>
      <c r="F866" s="47" t="s">
        <v>2342</v>
      </c>
      <c r="G866" s="47" t="s">
        <v>3258</v>
      </c>
      <c r="H866" s="47" t="str">
        <f>Tabelle_Abfrage_von_MS_Access_Database[[#This Row],[LLNo]]&amp;Tabelle_Abfrage_von_MS_Access_Database[[#This Row],[LLName]]</f>
        <v>B 181     Achenseestraße</v>
      </c>
    </row>
    <row r="867" spans="1:8" hidden="1" x14ac:dyDescent="0.2">
      <c r="A867" s="47">
        <v>1433</v>
      </c>
      <c r="B867" s="47" t="s">
        <v>3248</v>
      </c>
      <c r="C867" s="47" t="s">
        <v>1032</v>
      </c>
      <c r="D867" s="47">
        <v>3.1150000000000002</v>
      </c>
      <c r="E867" s="47" t="s">
        <v>1041</v>
      </c>
      <c r="F867" s="47" t="s">
        <v>2342</v>
      </c>
      <c r="G867" s="47" t="s">
        <v>3259</v>
      </c>
      <c r="H867" s="47" t="str">
        <f>Tabelle_Abfrage_von_MS_Access_Database[[#This Row],[LLNo]]&amp;Tabelle_Abfrage_von_MS_Access_Database[[#This Row],[LLName]]</f>
        <v>B 181     Achenseestraße</v>
      </c>
    </row>
    <row r="868" spans="1:8" hidden="1" x14ac:dyDescent="0.2">
      <c r="A868" s="47">
        <v>1434</v>
      </c>
      <c r="B868" s="47" t="s">
        <v>3248</v>
      </c>
      <c r="C868" s="47" t="s">
        <v>1032</v>
      </c>
      <c r="D868" s="47">
        <v>4.242</v>
      </c>
      <c r="E868" s="47" t="s">
        <v>1042</v>
      </c>
      <c r="F868" s="47" t="s">
        <v>2342</v>
      </c>
      <c r="G868" s="47" t="s">
        <v>3260</v>
      </c>
      <c r="H868" s="47" t="str">
        <f>Tabelle_Abfrage_von_MS_Access_Database[[#This Row],[LLNo]]&amp;Tabelle_Abfrage_von_MS_Access_Database[[#This Row],[LLName]]</f>
        <v>B 181     Achenseestraße</v>
      </c>
    </row>
    <row r="869" spans="1:8" hidden="1" x14ac:dyDescent="0.2">
      <c r="A869" s="47">
        <v>1435</v>
      </c>
      <c r="B869" s="47" t="s">
        <v>3248</v>
      </c>
      <c r="C869" s="47" t="s">
        <v>1032</v>
      </c>
      <c r="D869" s="47">
        <v>4.5069999999999997</v>
      </c>
      <c r="E869" s="47" t="s">
        <v>1043</v>
      </c>
      <c r="F869" s="47" t="s">
        <v>2342</v>
      </c>
      <c r="G869" s="47" t="s">
        <v>3261</v>
      </c>
      <c r="H869" s="47" t="str">
        <f>Tabelle_Abfrage_von_MS_Access_Database[[#This Row],[LLNo]]&amp;Tabelle_Abfrage_von_MS_Access_Database[[#This Row],[LLName]]</f>
        <v>B 181     Achenseestraße</v>
      </c>
    </row>
    <row r="870" spans="1:8" hidden="1" x14ac:dyDescent="0.2">
      <c r="A870" s="47">
        <v>1436</v>
      </c>
      <c r="B870" s="47" t="s">
        <v>3248</v>
      </c>
      <c r="C870" s="47" t="s">
        <v>1032</v>
      </c>
      <c r="D870" s="47">
        <v>4.9809999999999999</v>
      </c>
      <c r="E870" s="47" t="s">
        <v>1044</v>
      </c>
      <c r="F870" s="47" t="s">
        <v>2342</v>
      </c>
      <c r="G870" s="47" t="s">
        <v>3262</v>
      </c>
      <c r="H870" s="47" t="str">
        <f>Tabelle_Abfrage_von_MS_Access_Database[[#This Row],[LLNo]]&amp;Tabelle_Abfrage_von_MS_Access_Database[[#This Row],[LLName]]</f>
        <v>B 181     Achenseestraße</v>
      </c>
    </row>
    <row r="871" spans="1:8" hidden="1" x14ac:dyDescent="0.2">
      <c r="A871" s="47">
        <v>1437</v>
      </c>
      <c r="B871" s="47" t="s">
        <v>3248</v>
      </c>
      <c r="C871" s="47" t="s">
        <v>1032</v>
      </c>
      <c r="D871" s="47">
        <v>5.3029999999999999</v>
      </c>
      <c r="E871" s="47" t="s">
        <v>1045</v>
      </c>
      <c r="F871" s="47" t="s">
        <v>2342</v>
      </c>
      <c r="G871" s="47" t="s">
        <v>3263</v>
      </c>
      <c r="H871" s="47" t="str">
        <f>Tabelle_Abfrage_von_MS_Access_Database[[#This Row],[LLNo]]&amp;Tabelle_Abfrage_von_MS_Access_Database[[#This Row],[LLName]]</f>
        <v>B 181     Achenseestraße</v>
      </c>
    </row>
    <row r="872" spans="1:8" hidden="1" x14ac:dyDescent="0.2">
      <c r="A872" s="47">
        <v>1438</v>
      </c>
      <c r="B872" s="47" t="s">
        <v>3248</v>
      </c>
      <c r="C872" s="47" t="s">
        <v>1032</v>
      </c>
      <c r="D872" s="47">
        <v>7.7839999999999998</v>
      </c>
      <c r="E872" s="47" t="s">
        <v>1046</v>
      </c>
      <c r="F872" s="47" t="s">
        <v>2342</v>
      </c>
      <c r="G872" s="47" t="s">
        <v>3264</v>
      </c>
      <c r="H872" s="47" t="str">
        <f>Tabelle_Abfrage_von_MS_Access_Database[[#This Row],[LLNo]]&amp;Tabelle_Abfrage_von_MS_Access_Database[[#This Row],[LLName]]</f>
        <v>B 181     Achenseestraße</v>
      </c>
    </row>
    <row r="873" spans="1:8" hidden="1" x14ac:dyDescent="0.2">
      <c r="A873" s="47">
        <v>1439</v>
      </c>
      <c r="B873" s="47" t="s">
        <v>3248</v>
      </c>
      <c r="C873" s="47" t="s">
        <v>1032</v>
      </c>
      <c r="D873" s="47">
        <v>8.0250000000000004</v>
      </c>
      <c r="E873" s="47" t="s">
        <v>1047</v>
      </c>
      <c r="F873" s="47" t="s">
        <v>2342</v>
      </c>
      <c r="G873" s="47" t="s">
        <v>3265</v>
      </c>
      <c r="H873" s="47" t="str">
        <f>Tabelle_Abfrage_von_MS_Access_Database[[#This Row],[LLNo]]&amp;Tabelle_Abfrage_von_MS_Access_Database[[#This Row],[LLName]]</f>
        <v>B 181     Achenseestraße</v>
      </c>
    </row>
    <row r="874" spans="1:8" hidden="1" x14ac:dyDescent="0.2">
      <c r="A874" s="47">
        <v>1440</v>
      </c>
      <c r="B874" s="47" t="s">
        <v>3248</v>
      </c>
      <c r="C874" s="47" t="s">
        <v>1032</v>
      </c>
      <c r="D874" s="47">
        <v>8.7530000000000001</v>
      </c>
      <c r="E874" s="47" t="s">
        <v>1048</v>
      </c>
      <c r="F874" s="47" t="s">
        <v>2342</v>
      </c>
      <c r="G874" s="47" t="s">
        <v>3266</v>
      </c>
      <c r="H874" s="47" t="str">
        <f>Tabelle_Abfrage_von_MS_Access_Database[[#This Row],[LLNo]]&amp;Tabelle_Abfrage_von_MS_Access_Database[[#This Row],[LLName]]</f>
        <v>B 181     Achenseestraße</v>
      </c>
    </row>
    <row r="875" spans="1:8" hidden="1" x14ac:dyDescent="0.2">
      <c r="A875" s="47">
        <v>1441</v>
      </c>
      <c r="B875" s="47" t="s">
        <v>3248</v>
      </c>
      <c r="C875" s="47" t="s">
        <v>1032</v>
      </c>
      <c r="D875" s="47">
        <v>9.2880000000000003</v>
      </c>
      <c r="E875" s="47" t="s">
        <v>1049</v>
      </c>
      <c r="F875" s="47" t="s">
        <v>2342</v>
      </c>
      <c r="G875" s="47" t="s">
        <v>3267</v>
      </c>
      <c r="H875" s="47" t="str">
        <f>Tabelle_Abfrage_von_MS_Access_Database[[#This Row],[LLNo]]&amp;Tabelle_Abfrage_von_MS_Access_Database[[#This Row],[LLName]]</f>
        <v>B 181     Achenseestraße</v>
      </c>
    </row>
    <row r="876" spans="1:8" hidden="1" x14ac:dyDescent="0.2">
      <c r="A876" s="47">
        <v>1442</v>
      </c>
      <c r="B876" s="47" t="s">
        <v>3248</v>
      </c>
      <c r="C876" s="47" t="s">
        <v>1032</v>
      </c>
      <c r="D876" s="47">
        <v>9.58</v>
      </c>
      <c r="E876" s="47" t="s">
        <v>1050</v>
      </c>
      <c r="F876" s="47" t="s">
        <v>2342</v>
      </c>
      <c r="G876" s="47" t="s">
        <v>3268</v>
      </c>
      <c r="H876" s="47" t="str">
        <f>Tabelle_Abfrage_von_MS_Access_Database[[#This Row],[LLNo]]&amp;Tabelle_Abfrage_von_MS_Access_Database[[#This Row],[LLName]]</f>
        <v>B 181     Achenseestraße</v>
      </c>
    </row>
    <row r="877" spans="1:8" hidden="1" x14ac:dyDescent="0.2">
      <c r="A877" s="47">
        <v>1443</v>
      </c>
      <c r="B877" s="47" t="s">
        <v>3248</v>
      </c>
      <c r="C877" s="47" t="s">
        <v>1032</v>
      </c>
      <c r="D877" s="47">
        <v>9.9</v>
      </c>
      <c r="E877" s="47" t="s">
        <v>1051</v>
      </c>
      <c r="F877" s="47" t="s">
        <v>2342</v>
      </c>
      <c r="G877" s="47" t="s">
        <v>3269</v>
      </c>
      <c r="H877" s="47" t="str">
        <f>Tabelle_Abfrage_von_MS_Access_Database[[#This Row],[LLNo]]&amp;Tabelle_Abfrage_von_MS_Access_Database[[#This Row],[LLName]]</f>
        <v>B 181     Achenseestraße</v>
      </c>
    </row>
    <row r="878" spans="1:8" hidden="1" x14ac:dyDescent="0.2">
      <c r="A878" s="47">
        <v>1444</v>
      </c>
      <c r="B878" s="47" t="s">
        <v>3248</v>
      </c>
      <c r="C878" s="47" t="s">
        <v>1032</v>
      </c>
      <c r="D878" s="47">
        <v>10.02</v>
      </c>
      <c r="E878" s="47" t="s">
        <v>1052</v>
      </c>
      <c r="F878" s="47" t="s">
        <v>2342</v>
      </c>
      <c r="G878" s="47" t="s">
        <v>3270</v>
      </c>
      <c r="H878" s="47" t="str">
        <f>Tabelle_Abfrage_von_MS_Access_Database[[#This Row],[LLNo]]&amp;Tabelle_Abfrage_von_MS_Access_Database[[#This Row],[LLName]]</f>
        <v>B 181     Achenseestraße</v>
      </c>
    </row>
    <row r="879" spans="1:8" hidden="1" x14ac:dyDescent="0.2">
      <c r="A879" s="47">
        <v>1445</v>
      </c>
      <c r="B879" s="47" t="s">
        <v>3248</v>
      </c>
      <c r="C879" s="47" t="s">
        <v>1032</v>
      </c>
      <c r="D879" s="47">
        <v>10.244</v>
      </c>
      <c r="E879" s="47" t="s">
        <v>1053</v>
      </c>
      <c r="F879" s="47" t="s">
        <v>2342</v>
      </c>
      <c r="G879" s="47" t="s">
        <v>3271</v>
      </c>
      <c r="H879" s="47" t="str">
        <f>Tabelle_Abfrage_von_MS_Access_Database[[#This Row],[LLNo]]&amp;Tabelle_Abfrage_von_MS_Access_Database[[#This Row],[LLName]]</f>
        <v>B 181     Achenseestraße</v>
      </c>
    </row>
    <row r="880" spans="1:8" hidden="1" x14ac:dyDescent="0.2">
      <c r="A880" s="47">
        <v>1446</v>
      </c>
      <c r="B880" s="47" t="s">
        <v>3248</v>
      </c>
      <c r="C880" s="47" t="s">
        <v>1032</v>
      </c>
      <c r="D880" s="47">
        <v>10.798999999999999</v>
      </c>
      <c r="E880" s="47" t="s">
        <v>1054</v>
      </c>
      <c r="F880" s="47" t="s">
        <v>2342</v>
      </c>
      <c r="G880" s="47" t="s">
        <v>3272</v>
      </c>
      <c r="H880" s="47" t="str">
        <f>Tabelle_Abfrage_von_MS_Access_Database[[#This Row],[LLNo]]&amp;Tabelle_Abfrage_von_MS_Access_Database[[#This Row],[LLName]]</f>
        <v>B 181     Achenseestraße</v>
      </c>
    </row>
    <row r="881" spans="1:8" hidden="1" x14ac:dyDescent="0.2">
      <c r="A881" s="47">
        <v>1447</v>
      </c>
      <c r="B881" s="47" t="s">
        <v>3248</v>
      </c>
      <c r="C881" s="47" t="s">
        <v>1032</v>
      </c>
      <c r="D881" s="47">
        <v>11.164</v>
      </c>
      <c r="E881" s="47" t="s">
        <v>1055</v>
      </c>
      <c r="F881" s="47" t="s">
        <v>2342</v>
      </c>
      <c r="G881" s="47" t="s">
        <v>3273</v>
      </c>
      <c r="H881" s="47" t="str">
        <f>Tabelle_Abfrage_von_MS_Access_Database[[#This Row],[LLNo]]&amp;Tabelle_Abfrage_von_MS_Access_Database[[#This Row],[LLName]]</f>
        <v>B 181     Achenseestraße</v>
      </c>
    </row>
    <row r="882" spans="1:8" hidden="1" x14ac:dyDescent="0.2">
      <c r="A882" s="47">
        <v>1448</v>
      </c>
      <c r="B882" s="47" t="s">
        <v>3248</v>
      </c>
      <c r="C882" s="47" t="s">
        <v>1032</v>
      </c>
      <c r="D882" s="47">
        <v>11.72</v>
      </c>
      <c r="E882" s="47" t="s">
        <v>1056</v>
      </c>
      <c r="F882" s="47" t="s">
        <v>2342</v>
      </c>
      <c r="G882" s="47" t="s">
        <v>3274</v>
      </c>
      <c r="H882" s="47" t="str">
        <f>Tabelle_Abfrage_von_MS_Access_Database[[#This Row],[LLNo]]&amp;Tabelle_Abfrage_von_MS_Access_Database[[#This Row],[LLName]]</f>
        <v>B 181     Achenseestraße</v>
      </c>
    </row>
    <row r="883" spans="1:8" hidden="1" x14ac:dyDescent="0.2">
      <c r="A883" s="47">
        <v>1449</v>
      </c>
      <c r="B883" s="47" t="s">
        <v>3248</v>
      </c>
      <c r="C883" s="47" t="s">
        <v>1032</v>
      </c>
      <c r="D883" s="47">
        <v>11.773</v>
      </c>
      <c r="E883" s="47" t="s">
        <v>1057</v>
      </c>
      <c r="F883" s="47" t="s">
        <v>2342</v>
      </c>
      <c r="G883" s="47" t="s">
        <v>3275</v>
      </c>
      <c r="H883" s="47" t="str">
        <f>Tabelle_Abfrage_von_MS_Access_Database[[#This Row],[LLNo]]&amp;Tabelle_Abfrage_von_MS_Access_Database[[#This Row],[LLName]]</f>
        <v>B 181     Achenseestraße</v>
      </c>
    </row>
    <row r="884" spans="1:8" hidden="1" x14ac:dyDescent="0.2">
      <c r="A884" s="47">
        <v>1450</v>
      </c>
      <c r="B884" s="47" t="s">
        <v>3248</v>
      </c>
      <c r="C884" s="47" t="s">
        <v>1032</v>
      </c>
      <c r="D884" s="47">
        <v>12.147</v>
      </c>
      <c r="E884" s="47" t="s">
        <v>1058</v>
      </c>
      <c r="F884" s="47" t="s">
        <v>2342</v>
      </c>
      <c r="G884" s="47" t="s">
        <v>3276</v>
      </c>
      <c r="H884" s="47" t="str">
        <f>Tabelle_Abfrage_von_MS_Access_Database[[#This Row],[LLNo]]&amp;Tabelle_Abfrage_von_MS_Access_Database[[#This Row],[LLName]]</f>
        <v>B 181     Achenseestraße</v>
      </c>
    </row>
    <row r="885" spans="1:8" hidden="1" x14ac:dyDescent="0.2">
      <c r="A885" s="47">
        <v>1451</v>
      </c>
      <c r="B885" s="47" t="s">
        <v>3248</v>
      </c>
      <c r="C885" s="47" t="s">
        <v>1032</v>
      </c>
      <c r="D885" s="47">
        <v>12.362</v>
      </c>
      <c r="E885" s="47" t="s">
        <v>1059</v>
      </c>
      <c r="F885" s="47" t="s">
        <v>2342</v>
      </c>
      <c r="G885" s="47" t="s">
        <v>3277</v>
      </c>
      <c r="H885" s="47" t="str">
        <f>Tabelle_Abfrage_von_MS_Access_Database[[#This Row],[LLNo]]&amp;Tabelle_Abfrage_von_MS_Access_Database[[#This Row],[LLName]]</f>
        <v>B 181     Achenseestraße</v>
      </c>
    </row>
    <row r="886" spans="1:8" hidden="1" x14ac:dyDescent="0.2">
      <c r="A886" s="47">
        <v>1452</v>
      </c>
      <c r="B886" s="47" t="s">
        <v>3248</v>
      </c>
      <c r="C886" s="47" t="s">
        <v>1032</v>
      </c>
      <c r="D886" s="47">
        <v>12.632</v>
      </c>
      <c r="E886" s="47" t="s">
        <v>699</v>
      </c>
      <c r="F886" s="47" t="s">
        <v>2342</v>
      </c>
      <c r="G886" s="47" t="s">
        <v>3278</v>
      </c>
      <c r="H886" s="47" t="str">
        <f>Tabelle_Abfrage_von_MS_Access_Database[[#This Row],[LLNo]]&amp;Tabelle_Abfrage_von_MS_Access_Database[[#This Row],[LLName]]</f>
        <v>B 181     Achenseestraße</v>
      </c>
    </row>
    <row r="887" spans="1:8" hidden="1" x14ac:dyDescent="0.2">
      <c r="A887" s="47">
        <v>1453</v>
      </c>
      <c r="B887" s="47" t="s">
        <v>3248</v>
      </c>
      <c r="C887" s="47" t="s">
        <v>1032</v>
      </c>
      <c r="D887" s="47">
        <v>12.71</v>
      </c>
      <c r="E887" s="47" t="s">
        <v>461</v>
      </c>
      <c r="F887" s="47" t="s">
        <v>2342</v>
      </c>
      <c r="G887" s="47" t="s">
        <v>3279</v>
      </c>
      <c r="H887" s="47" t="str">
        <f>Tabelle_Abfrage_von_MS_Access_Database[[#This Row],[LLNo]]&amp;Tabelle_Abfrage_von_MS_Access_Database[[#This Row],[LLName]]</f>
        <v>B 181     Achenseestraße</v>
      </c>
    </row>
    <row r="888" spans="1:8" hidden="1" x14ac:dyDescent="0.2">
      <c r="A888" s="47">
        <v>1454</v>
      </c>
      <c r="B888" s="47" t="s">
        <v>3248</v>
      </c>
      <c r="C888" s="47" t="s">
        <v>1032</v>
      </c>
      <c r="D888" s="47">
        <v>13.36</v>
      </c>
      <c r="E888" s="47" t="s">
        <v>1060</v>
      </c>
      <c r="F888" s="47" t="s">
        <v>2342</v>
      </c>
      <c r="G888" s="47" t="s">
        <v>3280</v>
      </c>
      <c r="H888" s="47" t="str">
        <f>Tabelle_Abfrage_von_MS_Access_Database[[#This Row],[LLNo]]&amp;Tabelle_Abfrage_von_MS_Access_Database[[#This Row],[LLName]]</f>
        <v>B 181     Achenseestraße</v>
      </c>
    </row>
    <row r="889" spans="1:8" hidden="1" x14ac:dyDescent="0.2">
      <c r="A889" s="47">
        <v>1455</v>
      </c>
      <c r="B889" s="47" t="s">
        <v>3248</v>
      </c>
      <c r="C889" s="47" t="s">
        <v>1032</v>
      </c>
      <c r="D889" s="47">
        <v>13.577999999999999</v>
      </c>
      <c r="E889" s="47" t="s">
        <v>461</v>
      </c>
      <c r="F889" s="47" t="s">
        <v>2342</v>
      </c>
      <c r="G889" s="47" t="s">
        <v>3281</v>
      </c>
      <c r="H889" s="47" t="str">
        <f>Tabelle_Abfrage_von_MS_Access_Database[[#This Row],[LLNo]]&amp;Tabelle_Abfrage_von_MS_Access_Database[[#This Row],[LLName]]</f>
        <v>B 181     Achenseestraße</v>
      </c>
    </row>
    <row r="890" spans="1:8" hidden="1" x14ac:dyDescent="0.2">
      <c r="A890" s="47">
        <v>1456</v>
      </c>
      <c r="B890" s="47" t="s">
        <v>3248</v>
      </c>
      <c r="C890" s="47" t="s">
        <v>1032</v>
      </c>
      <c r="D890" s="47">
        <v>13.972</v>
      </c>
      <c r="E890" s="47" t="s">
        <v>461</v>
      </c>
      <c r="F890" s="47" t="s">
        <v>2342</v>
      </c>
      <c r="G890" s="47" t="s">
        <v>3282</v>
      </c>
      <c r="H890" s="47" t="str">
        <f>Tabelle_Abfrage_von_MS_Access_Database[[#This Row],[LLNo]]&amp;Tabelle_Abfrage_von_MS_Access_Database[[#This Row],[LLName]]</f>
        <v>B 181     Achenseestraße</v>
      </c>
    </row>
    <row r="891" spans="1:8" hidden="1" x14ac:dyDescent="0.2">
      <c r="A891" s="47">
        <v>1457</v>
      </c>
      <c r="B891" s="47" t="s">
        <v>3248</v>
      </c>
      <c r="C891" s="47" t="s">
        <v>1032</v>
      </c>
      <c r="D891" s="47">
        <v>14.85</v>
      </c>
      <c r="E891" s="47" t="s">
        <v>1061</v>
      </c>
      <c r="F891" s="47" t="s">
        <v>2342</v>
      </c>
      <c r="G891" s="47" t="s">
        <v>3283</v>
      </c>
      <c r="H891" s="47" t="str">
        <f>Tabelle_Abfrage_von_MS_Access_Database[[#This Row],[LLNo]]&amp;Tabelle_Abfrage_von_MS_Access_Database[[#This Row],[LLName]]</f>
        <v>B 181     Achenseestraße</v>
      </c>
    </row>
    <row r="892" spans="1:8" hidden="1" x14ac:dyDescent="0.2">
      <c r="A892" s="47">
        <v>1458</v>
      </c>
      <c r="B892" s="47" t="s">
        <v>3248</v>
      </c>
      <c r="C892" s="47" t="s">
        <v>1032</v>
      </c>
      <c r="D892" s="47">
        <v>14.97</v>
      </c>
      <c r="E892" s="47" t="s">
        <v>1062</v>
      </c>
      <c r="F892" s="47" t="s">
        <v>2342</v>
      </c>
      <c r="G892" s="47" t="s">
        <v>3284</v>
      </c>
      <c r="H892" s="47" t="str">
        <f>Tabelle_Abfrage_von_MS_Access_Database[[#This Row],[LLNo]]&amp;Tabelle_Abfrage_von_MS_Access_Database[[#This Row],[LLName]]</f>
        <v>B 181     Achenseestraße</v>
      </c>
    </row>
    <row r="893" spans="1:8" hidden="1" x14ac:dyDescent="0.2">
      <c r="A893" s="47">
        <v>1459</v>
      </c>
      <c r="B893" s="47" t="s">
        <v>3248</v>
      </c>
      <c r="C893" s="47" t="s">
        <v>1032</v>
      </c>
      <c r="D893" s="47">
        <v>15.233000000000001</v>
      </c>
      <c r="E893" s="47" t="s">
        <v>1063</v>
      </c>
      <c r="F893" s="47" t="s">
        <v>2342</v>
      </c>
      <c r="G893" s="47" t="s">
        <v>3285</v>
      </c>
      <c r="H893" s="47" t="str">
        <f>Tabelle_Abfrage_von_MS_Access_Database[[#This Row],[LLNo]]&amp;Tabelle_Abfrage_von_MS_Access_Database[[#This Row],[LLName]]</f>
        <v>B 181     Achenseestraße</v>
      </c>
    </row>
    <row r="894" spans="1:8" hidden="1" x14ac:dyDescent="0.2">
      <c r="A894" s="47">
        <v>1460</v>
      </c>
      <c r="B894" s="47" t="s">
        <v>3248</v>
      </c>
      <c r="C894" s="47" t="s">
        <v>1032</v>
      </c>
      <c r="D894" s="47">
        <v>15.397</v>
      </c>
      <c r="E894" s="47" t="s">
        <v>1064</v>
      </c>
      <c r="F894" s="47" t="s">
        <v>2342</v>
      </c>
      <c r="G894" s="47" t="s">
        <v>3286</v>
      </c>
      <c r="H894" s="47" t="str">
        <f>Tabelle_Abfrage_von_MS_Access_Database[[#This Row],[LLNo]]&amp;Tabelle_Abfrage_von_MS_Access_Database[[#This Row],[LLName]]</f>
        <v>B 181     Achenseestraße</v>
      </c>
    </row>
    <row r="895" spans="1:8" hidden="1" x14ac:dyDescent="0.2">
      <c r="A895" s="47">
        <v>1462</v>
      </c>
      <c r="B895" s="47" t="s">
        <v>3248</v>
      </c>
      <c r="C895" s="47" t="s">
        <v>1032</v>
      </c>
      <c r="D895" s="47">
        <v>15.532999999999999</v>
      </c>
      <c r="E895" s="47" t="s">
        <v>1065</v>
      </c>
      <c r="F895" s="47" t="s">
        <v>2342</v>
      </c>
      <c r="G895" s="47" t="s">
        <v>3287</v>
      </c>
      <c r="H895" s="47" t="str">
        <f>Tabelle_Abfrage_von_MS_Access_Database[[#This Row],[LLNo]]&amp;Tabelle_Abfrage_von_MS_Access_Database[[#This Row],[LLName]]</f>
        <v>B 181     Achenseestraße</v>
      </c>
    </row>
    <row r="896" spans="1:8" hidden="1" x14ac:dyDescent="0.2">
      <c r="A896" s="47">
        <v>1461</v>
      </c>
      <c r="B896" s="47" t="s">
        <v>3248</v>
      </c>
      <c r="C896" s="47" t="s">
        <v>1032</v>
      </c>
      <c r="D896" s="47">
        <v>15.54</v>
      </c>
      <c r="E896" s="47" t="s">
        <v>1066</v>
      </c>
      <c r="F896" s="47" t="s">
        <v>2342</v>
      </c>
      <c r="G896" s="47" t="s">
        <v>3288</v>
      </c>
      <c r="H896" s="47" t="str">
        <f>Tabelle_Abfrage_von_MS_Access_Database[[#This Row],[LLNo]]&amp;Tabelle_Abfrage_von_MS_Access_Database[[#This Row],[LLName]]</f>
        <v>B 181     Achenseestraße</v>
      </c>
    </row>
    <row r="897" spans="1:8" hidden="1" x14ac:dyDescent="0.2">
      <c r="A897" s="47">
        <v>1464</v>
      </c>
      <c r="B897" s="47" t="s">
        <v>3248</v>
      </c>
      <c r="C897" s="47" t="s">
        <v>1032</v>
      </c>
      <c r="D897" s="47">
        <v>15.750999999999999</v>
      </c>
      <c r="E897" s="47" t="s">
        <v>1067</v>
      </c>
      <c r="F897" s="47" t="s">
        <v>2342</v>
      </c>
      <c r="G897" s="47" t="s">
        <v>3289</v>
      </c>
      <c r="H897" s="47" t="str">
        <f>Tabelle_Abfrage_von_MS_Access_Database[[#This Row],[LLNo]]&amp;Tabelle_Abfrage_von_MS_Access_Database[[#This Row],[LLName]]</f>
        <v>B 181     Achenseestraße</v>
      </c>
    </row>
    <row r="898" spans="1:8" hidden="1" x14ac:dyDescent="0.2">
      <c r="A898" s="47">
        <v>1463</v>
      </c>
      <c r="B898" s="47" t="s">
        <v>3248</v>
      </c>
      <c r="C898" s="47" t="s">
        <v>1032</v>
      </c>
      <c r="D898" s="47">
        <v>15.752000000000001</v>
      </c>
      <c r="E898" s="47" t="s">
        <v>1068</v>
      </c>
      <c r="F898" s="47" t="s">
        <v>2342</v>
      </c>
      <c r="G898" s="47" t="s">
        <v>3290</v>
      </c>
      <c r="H898" s="47" t="str">
        <f>Tabelle_Abfrage_von_MS_Access_Database[[#This Row],[LLNo]]&amp;Tabelle_Abfrage_von_MS_Access_Database[[#This Row],[LLName]]</f>
        <v>B 181     Achenseestraße</v>
      </c>
    </row>
    <row r="899" spans="1:8" hidden="1" x14ac:dyDescent="0.2">
      <c r="A899" s="47">
        <v>1465</v>
      </c>
      <c r="B899" s="47" t="s">
        <v>3248</v>
      </c>
      <c r="C899" s="47" t="s">
        <v>1032</v>
      </c>
      <c r="D899" s="47">
        <v>15.943</v>
      </c>
      <c r="E899" s="47" t="s">
        <v>1069</v>
      </c>
      <c r="F899" s="47" t="s">
        <v>2342</v>
      </c>
      <c r="G899" s="47" t="s">
        <v>3291</v>
      </c>
      <c r="H899" s="47" t="str">
        <f>Tabelle_Abfrage_von_MS_Access_Database[[#This Row],[LLNo]]&amp;Tabelle_Abfrage_von_MS_Access_Database[[#This Row],[LLName]]</f>
        <v>B 181     Achenseestraße</v>
      </c>
    </row>
    <row r="900" spans="1:8" hidden="1" x14ac:dyDescent="0.2">
      <c r="A900" s="47">
        <v>1466</v>
      </c>
      <c r="B900" s="47" t="s">
        <v>3248</v>
      </c>
      <c r="C900" s="47" t="s">
        <v>1032</v>
      </c>
      <c r="D900" s="47">
        <v>16.382000000000001</v>
      </c>
      <c r="E900" s="47" t="s">
        <v>1070</v>
      </c>
      <c r="F900" s="47" t="s">
        <v>2342</v>
      </c>
      <c r="G900" s="47" t="s">
        <v>3292</v>
      </c>
      <c r="H900" s="47" t="str">
        <f>Tabelle_Abfrage_von_MS_Access_Database[[#This Row],[LLNo]]&amp;Tabelle_Abfrage_von_MS_Access_Database[[#This Row],[LLName]]</f>
        <v>B 181     Achenseestraße</v>
      </c>
    </row>
    <row r="901" spans="1:8" hidden="1" x14ac:dyDescent="0.2">
      <c r="A901" s="47">
        <v>1467</v>
      </c>
      <c r="B901" s="47" t="s">
        <v>3248</v>
      </c>
      <c r="C901" s="47" t="s">
        <v>1032</v>
      </c>
      <c r="D901" s="47">
        <v>16.966000000000001</v>
      </c>
      <c r="E901" s="47" t="s">
        <v>1071</v>
      </c>
      <c r="F901" s="47" t="s">
        <v>2342</v>
      </c>
      <c r="G901" s="47" t="s">
        <v>3293</v>
      </c>
      <c r="H901" s="47" t="str">
        <f>Tabelle_Abfrage_von_MS_Access_Database[[#This Row],[LLNo]]&amp;Tabelle_Abfrage_von_MS_Access_Database[[#This Row],[LLName]]</f>
        <v>B 181     Achenseestraße</v>
      </c>
    </row>
    <row r="902" spans="1:8" hidden="1" x14ac:dyDescent="0.2">
      <c r="A902" s="47">
        <v>2301</v>
      </c>
      <c r="B902" s="47" t="s">
        <v>3248</v>
      </c>
      <c r="C902" s="47" t="s">
        <v>1032</v>
      </c>
      <c r="D902" s="47">
        <v>17.414000000000001</v>
      </c>
      <c r="E902" s="47" t="s">
        <v>1072</v>
      </c>
      <c r="F902" s="47" t="s">
        <v>3209</v>
      </c>
      <c r="G902" s="47" t="s">
        <v>3294</v>
      </c>
      <c r="H902" s="47" t="str">
        <f>Tabelle_Abfrage_von_MS_Access_Database[[#This Row],[LLNo]]&amp;Tabelle_Abfrage_von_MS_Access_Database[[#This Row],[LLName]]</f>
        <v>B 181     Achenseestraße</v>
      </c>
    </row>
    <row r="903" spans="1:8" hidden="1" x14ac:dyDescent="0.2">
      <c r="A903" s="47">
        <v>2301</v>
      </c>
      <c r="B903" s="47" t="s">
        <v>3248</v>
      </c>
      <c r="C903" s="47" t="s">
        <v>1032</v>
      </c>
      <c r="D903" s="47">
        <v>17.414000000000001</v>
      </c>
      <c r="E903" s="47" t="s">
        <v>1072</v>
      </c>
      <c r="F903" s="47" t="s">
        <v>3207</v>
      </c>
      <c r="G903" s="47" t="s">
        <v>3295</v>
      </c>
      <c r="H903" s="47" t="str">
        <f>Tabelle_Abfrage_von_MS_Access_Database[[#This Row],[LLNo]]&amp;Tabelle_Abfrage_von_MS_Access_Database[[#This Row],[LLName]]</f>
        <v>B 181     Achenseestraße</v>
      </c>
    </row>
    <row r="904" spans="1:8" hidden="1" x14ac:dyDescent="0.2">
      <c r="A904" s="47">
        <v>2301</v>
      </c>
      <c r="B904" s="47" t="s">
        <v>3248</v>
      </c>
      <c r="C904" s="47" t="s">
        <v>1032</v>
      </c>
      <c r="D904" s="47">
        <v>17.414000000000001</v>
      </c>
      <c r="E904" s="47" t="s">
        <v>1072</v>
      </c>
      <c r="F904" s="47" t="s">
        <v>2342</v>
      </c>
      <c r="G904" s="47" t="s">
        <v>3296</v>
      </c>
      <c r="H904" s="47" t="str">
        <f>Tabelle_Abfrage_von_MS_Access_Database[[#This Row],[LLNo]]&amp;Tabelle_Abfrage_von_MS_Access_Database[[#This Row],[LLName]]</f>
        <v>B 181     Achenseestraße</v>
      </c>
    </row>
    <row r="905" spans="1:8" hidden="1" x14ac:dyDescent="0.2">
      <c r="A905" s="47">
        <v>2301</v>
      </c>
      <c r="B905" s="47" t="s">
        <v>3248</v>
      </c>
      <c r="C905" s="47" t="s">
        <v>1032</v>
      </c>
      <c r="D905" s="47">
        <v>17.414000000000001</v>
      </c>
      <c r="E905" s="47" t="s">
        <v>1072</v>
      </c>
      <c r="F905" s="47" t="s">
        <v>2747</v>
      </c>
      <c r="G905" s="47" t="s">
        <v>3297</v>
      </c>
      <c r="H905" s="47" t="str">
        <f>Tabelle_Abfrage_von_MS_Access_Database[[#This Row],[LLNo]]&amp;Tabelle_Abfrage_von_MS_Access_Database[[#This Row],[LLName]]</f>
        <v>B 181     Achenseestraße</v>
      </c>
    </row>
    <row r="906" spans="1:8" hidden="1" x14ac:dyDescent="0.2">
      <c r="A906" s="47">
        <v>1469</v>
      </c>
      <c r="B906" s="47" t="s">
        <v>3248</v>
      </c>
      <c r="C906" s="47" t="s">
        <v>1032</v>
      </c>
      <c r="D906" s="47">
        <v>17.88</v>
      </c>
      <c r="E906" s="47" t="s">
        <v>1073</v>
      </c>
      <c r="F906" s="47" t="s">
        <v>2342</v>
      </c>
      <c r="G906" s="47" t="s">
        <v>3298</v>
      </c>
      <c r="H906" s="47" t="str">
        <f>Tabelle_Abfrage_von_MS_Access_Database[[#This Row],[LLNo]]&amp;Tabelle_Abfrage_von_MS_Access_Database[[#This Row],[LLName]]</f>
        <v>B 181     Achenseestraße</v>
      </c>
    </row>
    <row r="907" spans="1:8" hidden="1" x14ac:dyDescent="0.2">
      <c r="A907" s="47">
        <v>1470</v>
      </c>
      <c r="B907" s="47" t="s">
        <v>3248</v>
      </c>
      <c r="C907" s="47" t="s">
        <v>1032</v>
      </c>
      <c r="D907" s="47">
        <v>18.143999999999998</v>
      </c>
      <c r="E907" s="47" t="s">
        <v>1074</v>
      </c>
      <c r="F907" s="47" t="s">
        <v>2342</v>
      </c>
      <c r="G907" s="47" t="s">
        <v>3299</v>
      </c>
      <c r="H907" s="47" t="str">
        <f>Tabelle_Abfrage_von_MS_Access_Database[[#This Row],[LLNo]]&amp;Tabelle_Abfrage_von_MS_Access_Database[[#This Row],[LLName]]</f>
        <v>B 181     Achenseestraße</v>
      </c>
    </row>
    <row r="908" spans="1:8" hidden="1" x14ac:dyDescent="0.2">
      <c r="A908" s="47">
        <v>1471</v>
      </c>
      <c r="B908" s="47" t="s">
        <v>3248</v>
      </c>
      <c r="C908" s="47" t="s">
        <v>1032</v>
      </c>
      <c r="D908" s="47">
        <v>18.675999999999998</v>
      </c>
      <c r="E908" s="47" t="s">
        <v>1075</v>
      </c>
      <c r="F908" s="47" t="s">
        <v>2342</v>
      </c>
      <c r="G908" s="47" t="s">
        <v>3300</v>
      </c>
      <c r="H908" s="47" t="str">
        <f>Tabelle_Abfrage_von_MS_Access_Database[[#This Row],[LLNo]]&amp;Tabelle_Abfrage_von_MS_Access_Database[[#This Row],[LLName]]</f>
        <v>B 181     Achenseestraße</v>
      </c>
    </row>
    <row r="909" spans="1:8" hidden="1" x14ac:dyDescent="0.2">
      <c r="A909" s="47">
        <v>1472</v>
      </c>
      <c r="B909" s="47" t="s">
        <v>3248</v>
      </c>
      <c r="C909" s="47" t="s">
        <v>1032</v>
      </c>
      <c r="D909" s="47">
        <v>18.922999999999998</v>
      </c>
      <c r="E909" s="47" t="s">
        <v>1076</v>
      </c>
      <c r="F909" s="47" t="s">
        <v>2342</v>
      </c>
      <c r="G909" s="47" t="s">
        <v>3301</v>
      </c>
      <c r="H909" s="47" t="str">
        <f>Tabelle_Abfrage_von_MS_Access_Database[[#This Row],[LLNo]]&amp;Tabelle_Abfrage_von_MS_Access_Database[[#This Row],[LLName]]</f>
        <v>B 181     Achenseestraße</v>
      </c>
    </row>
    <row r="910" spans="1:8" hidden="1" x14ac:dyDescent="0.2">
      <c r="A910" s="47">
        <v>1473</v>
      </c>
      <c r="B910" s="47" t="s">
        <v>3248</v>
      </c>
      <c r="C910" s="47" t="s">
        <v>1032</v>
      </c>
      <c r="D910" s="47">
        <v>18.981999999999999</v>
      </c>
      <c r="E910" s="47" t="s">
        <v>1077</v>
      </c>
      <c r="F910" s="47" t="s">
        <v>2342</v>
      </c>
      <c r="G910" s="47" t="s">
        <v>3302</v>
      </c>
      <c r="H910" s="47" t="str">
        <f>Tabelle_Abfrage_von_MS_Access_Database[[#This Row],[LLNo]]&amp;Tabelle_Abfrage_von_MS_Access_Database[[#This Row],[LLName]]</f>
        <v>B 181     Achenseestraße</v>
      </c>
    </row>
    <row r="911" spans="1:8" hidden="1" x14ac:dyDescent="0.2">
      <c r="A911" s="47">
        <v>1474</v>
      </c>
      <c r="B911" s="47" t="s">
        <v>3248</v>
      </c>
      <c r="C911" s="47" t="s">
        <v>1032</v>
      </c>
      <c r="D911" s="47">
        <v>19.23</v>
      </c>
      <c r="E911" s="47" t="s">
        <v>699</v>
      </c>
      <c r="F911" s="47" t="s">
        <v>2342</v>
      </c>
      <c r="G911" s="47" t="s">
        <v>3303</v>
      </c>
      <c r="H911" s="47" t="str">
        <f>Tabelle_Abfrage_von_MS_Access_Database[[#This Row],[LLNo]]&amp;Tabelle_Abfrage_von_MS_Access_Database[[#This Row],[LLName]]</f>
        <v>B 181     Achenseestraße</v>
      </c>
    </row>
    <row r="912" spans="1:8" hidden="1" x14ac:dyDescent="0.2">
      <c r="A912" s="47">
        <v>1475</v>
      </c>
      <c r="B912" s="47" t="s">
        <v>3248</v>
      </c>
      <c r="C912" s="47" t="s">
        <v>1032</v>
      </c>
      <c r="D912" s="47">
        <v>19.352</v>
      </c>
      <c r="E912" s="47" t="s">
        <v>699</v>
      </c>
      <c r="F912" s="47" t="s">
        <v>2342</v>
      </c>
      <c r="G912" s="47" t="s">
        <v>3304</v>
      </c>
      <c r="H912" s="47" t="str">
        <f>Tabelle_Abfrage_von_MS_Access_Database[[#This Row],[LLNo]]&amp;Tabelle_Abfrage_von_MS_Access_Database[[#This Row],[LLName]]</f>
        <v>B 181     Achenseestraße</v>
      </c>
    </row>
    <row r="913" spans="1:8" hidden="1" x14ac:dyDescent="0.2">
      <c r="A913" s="47">
        <v>1476</v>
      </c>
      <c r="B913" s="47" t="s">
        <v>3248</v>
      </c>
      <c r="C913" s="47" t="s">
        <v>1032</v>
      </c>
      <c r="D913" s="47">
        <v>19.408000000000001</v>
      </c>
      <c r="E913" s="47" t="s">
        <v>1078</v>
      </c>
      <c r="F913" s="47" t="s">
        <v>2342</v>
      </c>
      <c r="G913" s="47" t="s">
        <v>3305</v>
      </c>
      <c r="H913" s="47" t="str">
        <f>Tabelle_Abfrage_von_MS_Access_Database[[#This Row],[LLNo]]&amp;Tabelle_Abfrage_von_MS_Access_Database[[#This Row],[LLName]]</f>
        <v>B 181     Achenseestraße</v>
      </c>
    </row>
    <row r="914" spans="1:8" hidden="1" x14ac:dyDescent="0.2">
      <c r="A914" s="47">
        <v>1477</v>
      </c>
      <c r="B914" s="47" t="s">
        <v>3248</v>
      </c>
      <c r="C914" s="47" t="s">
        <v>1032</v>
      </c>
      <c r="D914" s="47">
        <v>19.591999999999999</v>
      </c>
      <c r="E914" s="47" t="s">
        <v>1079</v>
      </c>
      <c r="F914" s="47" t="s">
        <v>2342</v>
      </c>
      <c r="G914" s="47" t="s">
        <v>3306</v>
      </c>
      <c r="H914" s="47" t="str">
        <f>Tabelle_Abfrage_von_MS_Access_Database[[#This Row],[LLNo]]&amp;Tabelle_Abfrage_von_MS_Access_Database[[#This Row],[LLName]]</f>
        <v>B 181     Achenseestraße</v>
      </c>
    </row>
    <row r="915" spans="1:8" hidden="1" x14ac:dyDescent="0.2">
      <c r="A915" s="47">
        <v>1478</v>
      </c>
      <c r="B915" s="47" t="s">
        <v>3248</v>
      </c>
      <c r="C915" s="47" t="s">
        <v>1032</v>
      </c>
      <c r="D915" s="47">
        <v>19.716000000000001</v>
      </c>
      <c r="E915" s="47" t="s">
        <v>1080</v>
      </c>
      <c r="F915" s="47" t="s">
        <v>2342</v>
      </c>
      <c r="G915" s="47" t="s">
        <v>3307</v>
      </c>
      <c r="H915" s="47" t="str">
        <f>Tabelle_Abfrage_von_MS_Access_Database[[#This Row],[LLNo]]&amp;Tabelle_Abfrage_von_MS_Access_Database[[#This Row],[LLName]]</f>
        <v>B 181     Achenseestraße</v>
      </c>
    </row>
    <row r="916" spans="1:8" hidden="1" x14ac:dyDescent="0.2">
      <c r="A916" s="47">
        <v>1479</v>
      </c>
      <c r="B916" s="47" t="s">
        <v>3248</v>
      </c>
      <c r="C916" s="47" t="s">
        <v>1032</v>
      </c>
      <c r="D916" s="47">
        <v>20.178999999999998</v>
      </c>
      <c r="E916" s="47" t="s">
        <v>1081</v>
      </c>
      <c r="F916" s="47" t="s">
        <v>2342</v>
      </c>
      <c r="G916" s="47" t="s">
        <v>3308</v>
      </c>
      <c r="H916" s="47" t="str">
        <f>Tabelle_Abfrage_von_MS_Access_Database[[#This Row],[LLNo]]&amp;Tabelle_Abfrage_von_MS_Access_Database[[#This Row],[LLName]]</f>
        <v>B 181     Achenseestraße</v>
      </c>
    </row>
    <row r="917" spans="1:8" hidden="1" x14ac:dyDescent="0.2">
      <c r="A917" s="47">
        <v>1480</v>
      </c>
      <c r="B917" s="47" t="s">
        <v>3248</v>
      </c>
      <c r="C917" s="47" t="s">
        <v>1032</v>
      </c>
      <c r="D917" s="47">
        <v>20.535</v>
      </c>
      <c r="E917" s="47" t="s">
        <v>1082</v>
      </c>
      <c r="F917" s="47" t="s">
        <v>2342</v>
      </c>
      <c r="G917" s="47" t="s">
        <v>3309</v>
      </c>
      <c r="H917" s="47" t="str">
        <f>Tabelle_Abfrage_von_MS_Access_Database[[#This Row],[LLNo]]&amp;Tabelle_Abfrage_von_MS_Access_Database[[#This Row],[LLName]]</f>
        <v>B 181     Achenseestraße</v>
      </c>
    </row>
    <row r="918" spans="1:8" hidden="1" x14ac:dyDescent="0.2">
      <c r="A918" s="47">
        <v>1481</v>
      </c>
      <c r="B918" s="47" t="s">
        <v>3248</v>
      </c>
      <c r="C918" s="47" t="s">
        <v>1032</v>
      </c>
      <c r="D918" s="47">
        <v>21.067</v>
      </c>
      <c r="E918" s="47" t="s">
        <v>1083</v>
      </c>
      <c r="F918" s="47" t="s">
        <v>2342</v>
      </c>
      <c r="G918" s="47" t="s">
        <v>3310</v>
      </c>
      <c r="H918" s="47" t="str">
        <f>Tabelle_Abfrage_von_MS_Access_Database[[#This Row],[LLNo]]&amp;Tabelle_Abfrage_von_MS_Access_Database[[#This Row],[LLName]]</f>
        <v>B 181     Achenseestraße</v>
      </c>
    </row>
    <row r="919" spans="1:8" hidden="1" x14ac:dyDescent="0.2">
      <c r="A919" s="47">
        <v>1482</v>
      </c>
      <c r="B919" s="47" t="s">
        <v>3248</v>
      </c>
      <c r="C919" s="47" t="s">
        <v>1032</v>
      </c>
      <c r="D919" s="47">
        <v>21.306000000000001</v>
      </c>
      <c r="E919" s="47" t="s">
        <v>1084</v>
      </c>
      <c r="F919" s="47" t="s">
        <v>2342</v>
      </c>
      <c r="G919" s="47" t="s">
        <v>3311</v>
      </c>
      <c r="H919" s="47" t="str">
        <f>Tabelle_Abfrage_von_MS_Access_Database[[#This Row],[LLNo]]&amp;Tabelle_Abfrage_von_MS_Access_Database[[#This Row],[LLName]]</f>
        <v>B 181     Achenseestraße</v>
      </c>
    </row>
    <row r="920" spans="1:8" hidden="1" x14ac:dyDescent="0.2">
      <c r="A920" s="47">
        <v>1483</v>
      </c>
      <c r="B920" s="47" t="s">
        <v>3248</v>
      </c>
      <c r="C920" s="47" t="s">
        <v>1032</v>
      </c>
      <c r="D920" s="47">
        <v>21.37</v>
      </c>
      <c r="E920" s="47" t="s">
        <v>1085</v>
      </c>
      <c r="F920" s="47" t="s">
        <v>2342</v>
      </c>
      <c r="G920" s="47" t="s">
        <v>3312</v>
      </c>
      <c r="H920" s="47" t="str">
        <f>Tabelle_Abfrage_von_MS_Access_Database[[#This Row],[LLNo]]&amp;Tabelle_Abfrage_von_MS_Access_Database[[#This Row],[LLName]]</f>
        <v>B 181     Achenseestraße</v>
      </c>
    </row>
    <row r="921" spans="1:8" hidden="1" x14ac:dyDescent="0.2">
      <c r="A921" s="47">
        <v>1484</v>
      </c>
      <c r="B921" s="47" t="s">
        <v>3248</v>
      </c>
      <c r="C921" s="47" t="s">
        <v>1032</v>
      </c>
      <c r="D921" s="47">
        <v>21.661999999999999</v>
      </c>
      <c r="E921" s="47" t="s">
        <v>1086</v>
      </c>
      <c r="F921" s="47" t="s">
        <v>2342</v>
      </c>
      <c r="G921" s="47" t="s">
        <v>3313</v>
      </c>
      <c r="H921" s="47" t="str">
        <f>Tabelle_Abfrage_von_MS_Access_Database[[#This Row],[LLNo]]&amp;Tabelle_Abfrage_von_MS_Access_Database[[#This Row],[LLName]]</f>
        <v>B 181     Achenseestraße</v>
      </c>
    </row>
    <row r="922" spans="1:8" hidden="1" x14ac:dyDescent="0.2">
      <c r="A922" s="47">
        <v>1485</v>
      </c>
      <c r="B922" s="47" t="s">
        <v>3248</v>
      </c>
      <c r="C922" s="47" t="s">
        <v>1032</v>
      </c>
      <c r="D922" s="47">
        <v>22.343</v>
      </c>
      <c r="E922" s="47" t="s">
        <v>1087</v>
      </c>
      <c r="F922" s="47" t="s">
        <v>2342</v>
      </c>
      <c r="G922" s="47" t="s">
        <v>3314</v>
      </c>
      <c r="H922" s="47" t="str">
        <f>Tabelle_Abfrage_von_MS_Access_Database[[#This Row],[LLNo]]&amp;Tabelle_Abfrage_von_MS_Access_Database[[#This Row],[LLName]]</f>
        <v>B 181     Achenseestraße</v>
      </c>
    </row>
    <row r="923" spans="1:8" hidden="1" x14ac:dyDescent="0.2">
      <c r="A923" s="47">
        <v>1486</v>
      </c>
      <c r="B923" s="47" t="s">
        <v>3248</v>
      </c>
      <c r="C923" s="47" t="s">
        <v>1032</v>
      </c>
      <c r="D923" s="47">
        <v>22.366</v>
      </c>
      <c r="E923" s="47" t="s">
        <v>1088</v>
      </c>
      <c r="F923" s="47" t="s">
        <v>2342</v>
      </c>
      <c r="G923" s="47" t="s">
        <v>3315</v>
      </c>
      <c r="H923" s="47" t="str">
        <f>Tabelle_Abfrage_von_MS_Access_Database[[#This Row],[LLNo]]&amp;Tabelle_Abfrage_von_MS_Access_Database[[#This Row],[LLName]]</f>
        <v>B 181     Achenseestraße</v>
      </c>
    </row>
    <row r="924" spans="1:8" hidden="1" x14ac:dyDescent="0.2">
      <c r="A924" s="47">
        <v>1487</v>
      </c>
      <c r="B924" s="47" t="s">
        <v>3248</v>
      </c>
      <c r="C924" s="47" t="s">
        <v>1032</v>
      </c>
      <c r="D924" s="47">
        <v>22.562999999999999</v>
      </c>
      <c r="E924" s="47" t="s">
        <v>1089</v>
      </c>
      <c r="F924" s="47" t="s">
        <v>2342</v>
      </c>
      <c r="G924" s="47" t="s">
        <v>3316</v>
      </c>
      <c r="H924" s="47" t="str">
        <f>Tabelle_Abfrage_von_MS_Access_Database[[#This Row],[LLNo]]&amp;Tabelle_Abfrage_von_MS_Access_Database[[#This Row],[LLName]]</f>
        <v>B 181     Achenseestraße</v>
      </c>
    </row>
    <row r="925" spans="1:8" hidden="1" x14ac:dyDescent="0.2">
      <c r="A925" s="47">
        <v>1488</v>
      </c>
      <c r="B925" s="47" t="s">
        <v>3248</v>
      </c>
      <c r="C925" s="47" t="s">
        <v>1032</v>
      </c>
      <c r="D925" s="47">
        <v>22.782</v>
      </c>
      <c r="E925" s="47" t="s">
        <v>1090</v>
      </c>
      <c r="F925" s="47" t="s">
        <v>2342</v>
      </c>
      <c r="G925" s="47" t="s">
        <v>3317</v>
      </c>
      <c r="H925" s="47" t="str">
        <f>Tabelle_Abfrage_von_MS_Access_Database[[#This Row],[LLNo]]&amp;Tabelle_Abfrage_von_MS_Access_Database[[#This Row],[LLName]]</f>
        <v>B 181     Achenseestraße</v>
      </c>
    </row>
    <row r="926" spans="1:8" hidden="1" x14ac:dyDescent="0.2">
      <c r="A926" s="47">
        <v>1489</v>
      </c>
      <c r="B926" s="47" t="s">
        <v>3248</v>
      </c>
      <c r="C926" s="47" t="s">
        <v>1032</v>
      </c>
      <c r="D926" s="47">
        <v>23.021999999999998</v>
      </c>
      <c r="E926" s="47" t="s">
        <v>1091</v>
      </c>
      <c r="F926" s="47" t="s">
        <v>2342</v>
      </c>
      <c r="G926" s="47" t="s">
        <v>3318</v>
      </c>
      <c r="H926" s="47" t="str">
        <f>Tabelle_Abfrage_von_MS_Access_Database[[#This Row],[LLNo]]&amp;Tabelle_Abfrage_von_MS_Access_Database[[#This Row],[LLName]]</f>
        <v>B 181     Achenseestraße</v>
      </c>
    </row>
    <row r="927" spans="1:8" hidden="1" x14ac:dyDescent="0.2">
      <c r="A927" s="47">
        <v>1490</v>
      </c>
      <c r="B927" s="47" t="s">
        <v>3248</v>
      </c>
      <c r="C927" s="47" t="s">
        <v>1032</v>
      </c>
      <c r="D927" s="47">
        <v>23.51</v>
      </c>
      <c r="E927" s="47" t="s">
        <v>1092</v>
      </c>
      <c r="F927" s="47" t="s">
        <v>2342</v>
      </c>
      <c r="G927" s="47" t="s">
        <v>3319</v>
      </c>
      <c r="H927" s="47" t="str">
        <f>Tabelle_Abfrage_von_MS_Access_Database[[#This Row],[LLNo]]&amp;Tabelle_Abfrage_von_MS_Access_Database[[#This Row],[LLName]]</f>
        <v>B 181     Achenseestraße</v>
      </c>
    </row>
    <row r="928" spans="1:8" hidden="1" x14ac:dyDescent="0.2">
      <c r="A928" s="47">
        <v>1491</v>
      </c>
      <c r="B928" s="47" t="s">
        <v>3248</v>
      </c>
      <c r="C928" s="47" t="s">
        <v>1032</v>
      </c>
      <c r="D928" s="47">
        <v>23.620999999999999</v>
      </c>
      <c r="E928" s="47" t="s">
        <v>259</v>
      </c>
      <c r="F928" s="47" t="s">
        <v>2342</v>
      </c>
      <c r="G928" s="47" t="s">
        <v>3320</v>
      </c>
      <c r="H928" s="47" t="str">
        <f>Tabelle_Abfrage_von_MS_Access_Database[[#This Row],[LLNo]]&amp;Tabelle_Abfrage_von_MS_Access_Database[[#This Row],[LLName]]</f>
        <v>B 181     Achenseestraße</v>
      </c>
    </row>
    <row r="929" spans="1:8" hidden="1" x14ac:dyDescent="0.2">
      <c r="A929" s="47">
        <v>1492</v>
      </c>
      <c r="B929" s="47" t="s">
        <v>3248</v>
      </c>
      <c r="C929" s="47" t="s">
        <v>1032</v>
      </c>
      <c r="D929" s="47">
        <v>23.757000000000001</v>
      </c>
      <c r="E929" s="47" t="s">
        <v>259</v>
      </c>
      <c r="F929" s="47" t="s">
        <v>2342</v>
      </c>
      <c r="G929" s="47" t="s">
        <v>3321</v>
      </c>
      <c r="H929" s="47" t="str">
        <f>Tabelle_Abfrage_von_MS_Access_Database[[#This Row],[LLNo]]&amp;Tabelle_Abfrage_von_MS_Access_Database[[#This Row],[LLName]]</f>
        <v>B 181     Achenseestraße</v>
      </c>
    </row>
    <row r="930" spans="1:8" hidden="1" x14ac:dyDescent="0.2">
      <c r="A930" s="47">
        <v>1493</v>
      </c>
      <c r="B930" s="47" t="s">
        <v>3248</v>
      </c>
      <c r="C930" s="47" t="s">
        <v>1032</v>
      </c>
      <c r="D930" s="47">
        <v>24.367999999999999</v>
      </c>
      <c r="E930" s="47" t="s">
        <v>259</v>
      </c>
      <c r="F930" s="47" t="s">
        <v>2342</v>
      </c>
      <c r="G930" s="47" t="s">
        <v>3322</v>
      </c>
      <c r="H930" s="47" t="str">
        <f>Tabelle_Abfrage_von_MS_Access_Database[[#This Row],[LLNo]]&amp;Tabelle_Abfrage_von_MS_Access_Database[[#This Row],[LLName]]</f>
        <v>B 181     Achenseestraße</v>
      </c>
    </row>
    <row r="931" spans="1:8" hidden="1" x14ac:dyDescent="0.2">
      <c r="A931" s="47">
        <v>1494</v>
      </c>
      <c r="B931" s="47" t="s">
        <v>3248</v>
      </c>
      <c r="C931" s="47" t="s">
        <v>1032</v>
      </c>
      <c r="D931" s="47">
        <v>24.506</v>
      </c>
      <c r="E931" s="47" t="s">
        <v>1069</v>
      </c>
      <c r="F931" s="47" t="s">
        <v>2342</v>
      </c>
      <c r="G931" s="47" t="s">
        <v>3323</v>
      </c>
      <c r="H931" s="47" t="str">
        <f>Tabelle_Abfrage_von_MS_Access_Database[[#This Row],[LLNo]]&amp;Tabelle_Abfrage_von_MS_Access_Database[[#This Row],[LLName]]</f>
        <v>B 181     Achenseestraße</v>
      </c>
    </row>
    <row r="932" spans="1:8" hidden="1" x14ac:dyDescent="0.2">
      <c r="A932" s="47">
        <v>1495</v>
      </c>
      <c r="B932" s="47" t="s">
        <v>3248</v>
      </c>
      <c r="C932" s="47" t="s">
        <v>1032</v>
      </c>
      <c r="D932" s="47">
        <v>24.827999999999999</v>
      </c>
      <c r="E932" s="47" t="s">
        <v>1093</v>
      </c>
      <c r="F932" s="47" t="s">
        <v>2342</v>
      </c>
      <c r="G932" s="47" t="s">
        <v>3324</v>
      </c>
      <c r="H932" s="47" t="str">
        <f>Tabelle_Abfrage_von_MS_Access_Database[[#This Row],[LLNo]]&amp;Tabelle_Abfrage_von_MS_Access_Database[[#This Row],[LLName]]</f>
        <v>B 181     Achenseestraße</v>
      </c>
    </row>
    <row r="933" spans="1:8" hidden="1" x14ac:dyDescent="0.2">
      <c r="A933" s="47">
        <v>1496</v>
      </c>
      <c r="B933" s="47" t="s">
        <v>3248</v>
      </c>
      <c r="C933" s="47" t="s">
        <v>1032</v>
      </c>
      <c r="D933" s="47">
        <v>24.850999999999999</v>
      </c>
      <c r="E933" s="47" t="s">
        <v>1094</v>
      </c>
      <c r="F933" s="47" t="s">
        <v>2342</v>
      </c>
      <c r="G933" s="47" t="s">
        <v>3325</v>
      </c>
      <c r="H933" s="47" t="str">
        <f>Tabelle_Abfrage_von_MS_Access_Database[[#This Row],[LLNo]]&amp;Tabelle_Abfrage_von_MS_Access_Database[[#This Row],[LLName]]</f>
        <v>B 181     Achenseestraße</v>
      </c>
    </row>
    <row r="934" spans="1:8" hidden="1" x14ac:dyDescent="0.2">
      <c r="A934" s="47">
        <v>1497</v>
      </c>
      <c r="B934" s="47" t="s">
        <v>3248</v>
      </c>
      <c r="C934" s="47" t="s">
        <v>1032</v>
      </c>
      <c r="D934" s="47">
        <v>25.151</v>
      </c>
      <c r="E934" s="47" t="s">
        <v>1095</v>
      </c>
      <c r="F934" s="47" t="s">
        <v>2342</v>
      </c>
      <c r="G934" s="47" t="s">
        <v>3326</v>
      </c>
      <c r="H934" s="47" t="str">
        <f>Tabelle_Abfrage_von_MS_Access_Database[[#This Row],[LLNo]]&amp;Tabelle_Abfrage_von_MS_Access_Database[[#This Row],[LLName]]</f>
        <v>B 181     Achenseestraße</v>
      </c>
    </row>
    <row r="935" spans="1:8" hidden="1" x14ac:dyDescent="0.2">
      <c r="A935" s="47">
        <v>1498</v>
      </c>
      <c r="B935" s="47" t="s">
        <v>3248</v>
      </c>
      <c r="C935" s="47" t="s">
        <v>1032</v>
      </c>
      <c r="D935" s="47">
        <v>26.681000000000001</v>
      </c>
      <c r="E935" s="47" t="s">
        <v>1096</v>
      </c>
      <c r="F935" s="47" t="s">
        <v>2342</v>
      </c>
      <c r="G935" s="47" t="s">
        <v>3327</v>
      </c>
      <c r="H935" s="47" t="str">
        <f>Tabelle_Abfrage_von_MS_Access_Database[[#This Row],[LLNo]]&amp;Tabelle_Abfrage_von_MS_Access_Database[[#This Row],[LLName]]</f>
        <v>B 181     Achenseestraße</v>
      </c>
    </row>
    <row r="936" spans="1:8" hidden="1" x14ac:dyDescent="0.2">
      <c r="A936" s="47">
        <v>1499</v>
      </c>
      <c r="B936" s="47" t="s">
        <v>3248</v>
      </c>
      <c r="C936" s="47" t="s">
        <v>1032</v>
      </c>
      <c r="D936" s="47">
        <v>27.201000000000001</v>
      </c>
      <c r="E936" s="47" t="s">
        <v>1097</v>
      </c>
      <c r="F936" s="47" t="s">
        <v>2342</v>
      </c>
      <c r="G936" s="47" t="s">
        <v>3328</v>
      </c>
      <c r="H936" s="47" t="str">
        <f>Tabelle_Abfrage_von_MS_Access_Database[[#This Row],[LLNo]]&amp;Tabelle_Abfrage_von_MS_Access_Database[[#This Row],[LLName]]</f>
        <v>B 181     Achenseestraße</v>
      </c>
    </row>
    <row r="937" spans="1:8" hidden="1" x14ac:dyDescent="0.2">
      <c r="A937" s="47">
        <v>1500</v>
      </c>
      <c r="B937" s="47" t="s">
        <v>3248</v>
      </c>
      <c r="C937" s="47" t="s">
        <v>1032</v>
      </c>
      <c r="D937" s="47">
        <v>27.59</v>
      </c>
      <c r="E937" s="47" t="s">
        <v>1098</v>
      </c>
      <c r="F937" s="47" t="s">
        <v>2342</v>
      </c>
      <c r="G937" s="47" t="s">
        <v>3329</v>
      </c>
      <c r="H937" s="47" t="str">
        <f>Tabelle_Abfrage_von_MS_Access_Database[[#This Row],[LLNo]]&amp;Tabelle_Abfrage_von_MS_Access_Database[[#This Row],[LLName]]</f>
        <v>B 181     Achenseestraße</v>
      </c>
    </row>
    <row r="938" spans="1:8" hidden="1" x14ac:dyDescent="0.2">
      <c r="A938" s="47">
        <v>1501</v>
      </c>
      <c r="B938" s="47" t="s">
        <v>3248</v>
      </c>
      <c r="C938" s="47" t="s">
        <v>1032</v>
      </c>
      <c r="D938" s="47">
        <v>28.245000000000001</v>
      </c>
      <c r="E938" s="47" t="s">
        <v>1099</v>
      </c>
      <c r="F938" s="47" t="s">
        <v>2342</v>
      </c>
      <c r="G938" s="47" t="s">
        <v>3330</v>
      </c>
      <c r="H938" s="47" t="str">
        <f>Tabelle_Abfrage_von_MS_Access_Database[[#This Row],[LLNo]]&amp;Tabelle_Abfrage_von_MS_Access_Database[[#This Row],[LLName]]</f>
        <v>B 181     Achenseestraße</v>
      </c>
    </row>
    <row r="939" spans="1:8" hidden="1" x14ac:dyDescent="0.2">
      <c r="A939" s="47">
        <v>1502</v>
      </c>
      <c r="B939" s="47" t="s">
        <v>3248</v>
      </c>
      <c r="C939" s="47" t="s">
        <v>1032</v>
      </c>
      <c r="D939" s="47">
        <v>28.853000000000002</v>
      </c>
      <c r="E939" s="47" t="s">
        <v>1100</v>
      </c>
      <c r="F939" s="47" t="s">
        <v>2342</v>
      </c>
      <c r="G939" s="47" t="s">
        <v>3331</v>
      </c>
      <c r="H939" s="47" t="str">
        <f>Tabelle_Abfrage_von_MS_Access_Database[[#This Row],[LLNo]]&amp;Tabelle_Abfrage_von_MS_Access_Database[[#This Row],[LLName]]</f>
        <v>B 181     Achenseestraße</v>
      </c>
    </row>
    <row r="940" spans="1:8" hidden="1" x14ac:dyDescent="0.2">
      <c r="A940" s="47">
        <v>1503</v>
      </c>
      <c r="B940" s="47" t="s">
        <v>3248</v>
      </c>
      <c r="C940" s="47" t="s">
        <v>1032</v>
      </c>
      <c r="D940" s="47">
        <v>29.76</v>
      </c>
      <c r="E940" s="47" t="s">
        <v>1101</v>
      </c>
      <c r="F940" s="47" t="s">
        <v>2342</v>
      </c>
      <c r="G940" s="47" t="s">
        <v>3332</v>
      </c>
      <c r="H940" s="47" t="str">
        <f>Tabelle_Abfrage_von_MS_Access_Database[[#This Row],[LLNo]]&amp;Tabelle_Abfrage_von_MS_Access_Database[[#This Row],[LLName]]</f>
        <v>B 181     Achenseestraße</v>
      </c>
    </row>
    <row r="941" spans="1:8" hidden="1" x14ac:dyDescent="0.2">
      <c r="A941" s="47">
        <v>1504</v>
      </c>
      <c r="B941" s="47" t="s">
        <v>3248</v>
      </c>
      <c r="C941" s="47" t="s">
        <v>1032</v>
      </c>
      <c r="D941" s="47">
        <v>33.515999999999998</v>
      </c>
      <c r="E941" s="47" t="s">
        <v>1102</v>
      </c>
      <c r="F941" s="47" t="s">
        <v>2342</v>
      </c>
      <c r="G941" s="47" t="s">
        <v>3333</v>
      </c>
      <c r="H941" s="47" t="str">
        <f>Tabelle_Abfrage_von_MS_Access_Database[[#This Row],[LLNo]]&amp;Tabelle_Abfrage_von_MS_Access_Database[[#This Row],[LLName]]</f>
        <v>B 181     Achenseestraße</v>
      </c>
    </row>
    <row r="942" spans="1:8" hidden="1" x14ac:dyDescent="0.2">
      <c r="A942" s="47">
        <v>1505</v>
      </c>
      <c r="B942" s="47" t="s">
        <v>3334</v>
      </c>
      <c r="C942" s="47" t="s">
        <v>1103</v>
      </c>
      <c r="D942" s="47">
        <v>0.22</v>
      </c>
      <c r="E942" s="47" t="s">
        <v>1104</v>
      </c>
      <c r="F942" s="47" t="s">
        <v>2342</v>
      </c>
      <c r="G942" s="47" t="s">
        <v>3335</v>
      </c>
      <c r="H942" s="47" t="str">
        <f>Tabelle_Abfrage_von_MS_Access_Database[[#This Row],[LLNo]]&amp;Tabelle_Abfrage_von_MS_Access_Database[[#This Row],[LLName]]</f>
        <v>B 182     Brennerstraße</v>
      </c>
    </row>
    <row r="943" spans="1:8" hidden="1" x14ac:dyDescent="0.2">
      <c r="A943" s="47">
        <v>1506</v>
      </c>
      <c r="B943" s="47" t="s">
        <v>3334</v>
      </c>
      <c r="C943" s="47" t="s">
        <v>1103</v>
      </c>
      <c r="D943" s="47">
        <v>0.88</v>
      </c>
      <c r="E943" s="47" t="s">
        <v>1105</v>
      </c>
      <c r="F943" s="47" t="s">
        <v>2342</v>
      </c>
      <c r="G943" s="47" t="s">
        <v>3336</v>
      </c>
      <c r="H943" s="47" t="str">
        <f>Tabelle_Abfrage_von_MS_Access_Database[[#This Row],[LLNo]]&amp;Tabelle_Abfrage_von_MS_Access_Database[[#This Row],[LLName]]</f>
        <v>B 182     Brennerstraße</v>
      </c>
    </row>
    <row r="944" spans="1:8" hidden="1" x14ac:dyDescent="0.2">
      <c r="A944" s="47">
        <v>1507</v>
      </c>
      <c r="B944" s="47" t="s">
        <v>3334</v>
      </c>
      <c r="C944" s="47" t="s">
        <v>1103</v>
      </c>
      <c r="D944" s="47">
        <v>1.216</v>
      </c>
      <c r="E944" s="47" t="s">
        <v>1106</v>
      </c>
      <c r="F944" s="47" t="s">
        <v>2342</v>
      </c>
      <c r="G944" s="47" t="s">
        <v>3337</v>
      </c>
      <c r="H944" s="47" t="str">
        <f>Tabelle_Abfrage_von_MS_Access_Database[[#This Row],[LLNo]]&amp;Tabelle_Abfrage_von_MS_Access_Database[[#This Row],[LLName]]</f>
        <v>B 182     Brennerstraße</v>
      </c>
    </row>
    <row r="945" spans="1:8" hidden="1" x14ac:dyDescent="0.2">
      <c r="A945" s="47">
        <v>1508</v>
      </c>
      <c r="B945" s="47" t="s">
        <v>3334</v>
      </c>
      <c r="C945" s="47" t="s">
        <v>1103</v>
      </c>
      <c r="D945" s="47">
        <v>1.4510000000000001</v>
      </c>
      <c r="E945" s="47" t="s">
        <v>1107</v>
      </c>
      <c r="F945" s="47" t="s">
        <v>2342</v>
      </c>
      <c r="G945" s="47" t="s">
        <v>3338</v>
      </c>
      <c r="H945" s="47" t="str">
        <f>Tabelle_Abfrage_von_MS_Access_Database[[#This Row],[LLNo]]&amp;Tabelle_Abfrage_von_MS_Access_Database[[#This Row],[LLName]]</f>
        <v>B 182     Brennerstraße</v>
      </c>
    </row>
    <row r="946" spans="1:8" hidden="1" x14ac:dyDescent="0.2">
      <c r="A946" s="47">
        <v>1510</v>
      </c>
      <c r="B946" s="47" t="s">
        <v>3334</v>
      </c>
      <c r="C946" s="47" t="s">
        <v>1103</v>
      </c>
      <c r="D946" s="47">
        <v>4.6509999999999998</v>
      </c>
      <c r="E946" s="47" t="s">
        <v>320</v>
      </c>
      <c r="F946" s="47" t="s">
        <v>2342</v>
      </c>
      <c r="G946" s="47" t="s">
        <v>3339</v>
      </c>
      <c r="H946" s="47" t="str">
        <f>Tabelle_Abfrage_von_MS_Access_Database[[#This Row],[LLNo]]&amp;Tabelle_Abfrage_von_MS_Access_Database[[#This Row],[LLName]]</f>
        <v>B 182     Brennerstraße</v>
      </c>
    </row>
    <row r="947" spans="1:8" hidden="1" x14ac:dyDescent="0.2">
      <c r="A947" s="47">
        <v>1511</v>
      </c>
      <c r="B947" s="47" t="s">
        <v>3334</v>
      </c>
      <c r="C947" s="47" t="s">
        <v>1103</v>
      </c>
      <c r="D947" s="47">
        <v>5.8140000000000001</v>
      </c>
      <c r="E947" s="47" t="s">
        <v>1108</v>
      </c>
      <c r="F947" s="47" t="s">
        <v>2342</v>
      </c>
      <c r="G947" s="47" t="s">
        <v>3340</v>
      </c>
      <c r="H947" s="47" t="str">
        <f>Tabelle_Abfrage_von_MS_Access_Database[[#This Row],[LLNo]]&amp;Tabelle_Abfrage_von_MS_Access_Database[[#This Row],[LLName]]</f>
        <v>B 182     Brennerstraße</v>
      </c>
    </row>
    <row r="948" spans="1:8" hidden="1" x14ac:dyDescent="0.2">
      <c r="A948" s="47">
        <v>1512</v>
      </c>
      <c r="B948" s="47" t="s">
        <v>3334</v>
      </c>
      <c r="C948" s="47" t="s">
        <v>1103</v>
      </c>
      <c r="D948" s="47">
        <v>7.0170000000000003</v>
      </c>
      <c r="E948" s="47" t="s">
        <v>1109</v>
      </c>
      <c r="F948" s="47" t="s">
        <v>2342</v>
      </c>
      <c r="G948" s="47" t="s">
        <v>3341</v>
      </c>
      <c r="H948" s="47" t="str">
        <f>Tabelle_Abfrage_von_MS_Access_Database[[#This Row],[LLNo]]&amp;Tabelle_Abfrage_von_MS_Access_Database[[#This Row],[LLName]]</f>
        <v>B 182     Brennerstraße</v>
      </c>
    </row>
    <row r="949" spans="1:8" hidden="1" x14ac:dyDescent="0.2">
      <c r="A949" s="47">
        <v>1513</v>
      </c>
      <c r="B949" s="47" t="s">
        <v>3334</v>
      </c>
      <c r="C949" s="47" t="s">
        <v>1103</v>
      </c>
      <c r="D949" s="47">
        <v>7.27</v>
      </c>
      <c r="E949" s="47" t="s">
        <v>1110</v>
      </c>
      <c r="F949" s="47" t="s">
        <v>2342</v>
      </c>
      <c r="G949" s="47" t="s">
        <v>3342</v>
      </c>
      <c r="H949" s="47" t="str">
        <f>Tabelle_Abfrage_von_MS_Access_Database[[#This Row],[LLNo]]&amp;Tabelle_Abfrage_von_MS_Access_Database[[#This Row],[LLName]]</f>
        <v>B 182     Brennerstraße</v>
      </c>
    </row>
    <row r="950" spans="1:8" hidden="1" x14ac:dyDescent="0.2">
      <c r="A950" s="47">
        <v>2824</v>
      </c>
      <c r="B950" s="47" t="s">
        <v>3334</v>
      </c>
      <c r="C950" s="47" t="s">
        <v>1103</v>
      </c>
      <c r="D950" s="47">
        <v>8.02</v>
      </c>
      <c r="E950" s="47" t="s">
        <v>1111</v>
      </c>
      <c r="F950" s="47" t="s">
        <v>209</v>
      </c>
      <c r="G950" s="47" t="s">
        <v>3343</v>
      </c>
      <c r="H950" s="47" t="str">
        <f>Tabelle_Abfrage_von_MS_Access_Database[[#This Row],[LLNo]]&amp;Tabelle_Abfrage_von_MS_Access_Database[[#This Row],[LLName]]</f>
        <v>B 182     Brennerstraße</v>
      </c>
    </row>
    <row r="951" spans="1:8" hidden="1" x14ac:dyDescent="0.2">
      <c r="A951" s="47">
        <v>1514</v>
      </c>
      <c r="B951" s="47" t="s">
        <v>3334</v>
      </c>
      <c r="C951" s="47" t="s">
        <v>1103</v>
      </c>
      <c r="D951" s="47">
        <v>9.82</v>
      </c>
      <c r="E951" s="47" t="s">
        <v>1112</v>
      </c>
      <c r="F951" s="47" t="s">
        <v>2342</v>
      </c>
      <c r="G951" s="47" t="s">
        <v>3344</v>
      </c>
      <c r="H951" s="47" t="str">
        <f>Tabelle_Abfrage_von_MS_Access_Database[[#This Row],[LLNo]]&amp;Tabelle_Abfrage_von_MS_Access_Database[[#This Row],[LLName]]</f>
        <v>B 182     Brennerstraße</v>
      </c>
    </row>
    <row r="952" spans="1:8" hidden="1" x14ac:dyDescent="0.2">
      <c r="A952" s="47">
        <v>1515</v>
      </c>
      <c r="B952" s="47" t="s">
        <v>3334</v>
      </c>
      <c r="C952" s="47" t="s">
        <v>1103</v>
      </c>
      <c r="D952" s="47">
        <v>16.262</v>
      </c>
      <c r="E952" s="47" t="s">
        <v>1113</v>
      </c>
      <c r="F952" s="47" t="s">
        <v>2342</v>
      </c>
      <c r="G952" s="47" t="s">
        <v>3345</v>
      </c>
      <c r="H952" s="47" t="str">
        <f>Tabelle_Abfrage_von_MS_Access_Database[[#This Row],[LLNo]]&amp;Tabelle_Abfrage_von_MS_Access_Database[[#This Row],[LLName]]</f>
        <v>B 182     Brennerstraße</v>
      </c>
    </row>
    <row r="953" spans="1:8" hidden="1" x14ac:dyDescent="0.2">
      <c r="A953" s="47">
        <v>1516</v>
      </c>
      <c r="B953" s="47" t="s">
        <v>3334</v>
      </c>
      <c r="C953" s="47" t="s">
        <v>1103</v>
      </c>
      <c r="D953" s="47">
        <v>18.155999999999999</v>
      </c>
      <c r="E953" s="47" t="s">
        <v>1114</v>
      </c>
      <c r="F953" s="47" t="s">
        <v>2342</v>
      </c>
      <c r="G953" s="47" t="s">
        <v>3346</v>
      </c>
      <c r="H953" s="47" t="str">
        <f>Tabelle_Abfrage_von_MS_Access_Database[[#This Row],[LLNo]]&amp;Tabelle_Abfrage_von_MS_Access_Database[[#This Row],[LLName]]</f>
        <v>B 182     Brennerstraße</v>
      </c>
    </row>
    <row r="954" spans="1:8" hidden="1" x14ac:dyDescent="0.2">
      <c r="A954" s="47">
        <v>1517</v>
      </c>
      <c r="B954" s="47" t="s">
        <v>3334</v>
      </c>
      <c r="C954" s="47" t="s">
        <v>1103</v>
      </c>
      <c r="D954" s="47">
        <v>19.887</v>
      </c>
      <c r="E954" s="47" t="s">
        <v>1115</v>
      </c>
      <c r="F954" s="47" t="s">
        <v>2342</v>
      </c>
      <c r="G954" s="47" t="s">
        <v>3347</v>
      </c>
      <c r="H954" s="47" t="str">
        <f>Tabelle_Abfrage_von_MS_Access_Database[[#This Row],[LLNo]]&amp;Tabelle_Abfrage_von_MS_Access_Database[[#This Row],[LLName]]</f>
        <v>B 182     Brennerstraße</v>
      </c>
    </row>
    <row r="955" spans="1:8" hidden="1" x14ac:dyDescent="0.2">
      <c r="A955" s="47">
        <v>1518</v>
      </c>
      <c r="B955" s="47" t="s">
        <v>3334</v>
      </c>
      <c r="C955" s="47" t="s">
        <v>1103</v>
      </c>
      <c r="D955" s="47">
        <v>21.22</v>
      </c>
      <c r="E955" s="47" t="s">
        <v>1116</v>
      </c>
      <c r="F955" s="47" t="s">
        <v>3348</v>
      </c>
      <c r="G955" s="47" t="s">
        <v>3349</v>
      </c>
      <c r="H955" s="47" t="str">
        <f>Tabelle_Abfrage_von_MS_Access_Database[[#This Row],[LLNo]]&amp;Tabelle_Abfrage_von_MS_Access_Database[[#This Row],[LLName]]</f>
        <v>B 182     Brennerstraße</v>
      </c>
    </row>
    <row r="956" spans="1:8" hidden="1" x14ac:dyDescent="0.2">
      <c r="A956" s="47">
        <v>1518</v>
      </c>
      <c r="B956" s="47" t="s">
        <v>3334</v>
      </c>
      <c r="C956" s="47" t="s">
        <v>1103</v>
      </c>
      <c r="D956" s="47">
        <v>21.22</v>
      </c>
      <c r="E956" s="47" t="s">
        <v>1116</v>
      </c>
      <c r="F956" s="47" t="s">
        <v>2351</v>
      </c>
      <c r="G956" s="47" t="s">
        <v>3350</v>
      </c>
      <c r="H956" s="47" t="str">
        <f>Tabelle_Abfrage_von_MS_Access_Database[[#This Row],[LLNo]]&amp;Tabelle_Abfrage_von_MS_Access_Database[[#This Row],[LLName]]</f>
        <v>B 182     Brennerstraße</v>
      </c>
    </row>
    <row r="957" spans="1:8" hidden="1" x14ac:dyDescent="0.2">
      <c r="A957" s="47">
        <v>1518</v>
      </c>
      <c r="B957" s="47" t="s">
        <v>3334</v>
      </c>
      <c r="C957" s="47" t="s">
        <v>1103</v>
      </c>
      <c r="D957" s="47">
        <v>21.22</v>
      </c>
      <c r="E957" s="47" t="s">
        <v>1116</v>
      </c>
      <c r="F957" s="47" t="s">
        <v>2353</v>
      </c>
      <c r="G957" s="47" t="s">
        <v>3351</v>
      </c>
      <c r="H957" s="47" t="str">
        <f>Tabelle_Abfrage_von_MS_Access_Database[[#This Row],[LLNo]]&amp;Tabelle_Abfrage_von_MS_Access_Database[[#This Row],[LLName]]</f>
        <v>B 182     Brennerstraße</v>
      </c>
    </row>
    <row r="958" spans="1:8" hidden="1" x14ac:dyDescent="0.2">
      <c r="A958" s="47">
        <v>1519</v>
      </c>
      <c r="B958" s="47" t="s">
        <v>3334</v>
      </c>
      <c r="C958" s="47" t="s">
        <v>1103</v>
      </c>
      <c r="D958" s="47">
        <v>21.692</v>
      </c>
      <c r="E958" s="47" t="s">
        <v>661</v>
      </c>
      <c r="F958" s="47" t="s">
        <v>2342</v>
      </c>
      <c r="G958" s="47" t="s">
        <v>3352</v>
      </c>
      <c r="H958" s="47" t="str">
        <f>Tabelle_Abfrage_von_MS_Access_Database[[#This Row],[LLNo]]&amp;Tabelle_Abfrage_von_MS_Access_Database[[#This Row],[LLName]]</f>
        <v>B 182     Brennerstraße</v>
      </c>
    </row>
    <row r="959" spans="1:8" hidden="1" x14ac:dyDescent="0.2">
      <c r="A959" s="47">
        <v>1520</v>
      </c>
      <c r="B959" s="47" t="s">
        <v>3334</v>
      </c>
      <c r="C959" s="47" t="s">
        <v>1103</v>
      </c>
      <c r="D959" s="47">
        <v>22.157</v>
      </c>
      <c r="E959" s="47" t="s">
        <v>1117</v>
      </c>
      <c r="F959" s="47" t="s">
        <v>2342</v>
      </c>
      <c r="G959" s="47" t="s">
        <v>3353</v>
      </c>
      <c r="H959" s="47" t="str">
        <f>Tabelle_Abfrage_von_MS_Access_Database[[#This Row],[LLNo]]&amp;Tabelle_Abfrage_von_MS_Access_Database[[#This Row],[LLName]]</f>
        <v>B 182     Brennerstraße</v>
      </c>
    </row>
    <row r="960" spans="1:8" hidden="1" x14ac:dyDescent="0.2">
      <c r="A960" s="47">
        <v>1521</v>
      </c>
      <c r="B960" s="47" t="s">
        <v>3334</v>
      </c>
      <c r="C960" s="47" t="s">
        <v>1103</v>
      </c>
      <c r="D960" s="47">
        <v>22.946999999999999</v>
      </c>
      <c r="E960" s="47" t="s">
        <v>1118</v>
      </c>
      <c r="F960" s="47" t="s">
        <v>2342</v>
      </c>
      <c r="G960" s="47" t="s">
        <v>3354</v>
      </c>
      <c r="H960" s="47" t="str">
        <f>Tabelle_Abfrage_von_MS_Access_Database[[#This Row],[LLNo]]&amp;Tabelle_Abfrage_von_MS_Access_Database[[#This Row],[LLName]]</f>
        <v>B 182     Brennerstraße</v>
      </c>
    </row>
    <row r="961" spans="1:8" hidden="1" x14ac:dyDescent="0.2">
      <c r="A961" s="47">
        <v>1522</v>
      </c>
      <c r="B961" s="47" t="s">
        <v>3334</v>
      </c>
      <c r="C961" s="47" t="s">
        <v>1103</v>
      </c>
      <c r="D961" s="47">
        <v>24.667000000000002</v>
      </c>
      <c r="E961" s="47" t="s">
        <v>1119</v>
      </c>
      <c r="F961" s="47" t="s">
        <v>2342</v>
      </c>
      <c r="G961" s="47" t="s">
        <v>3355</v>
      </c>
      <c r="H961" s="47" t="str">
        <f>Tabelle_Abfrage_von_MS_Access_Database[[#This Row],[LLNo]]&amp;Tabelle_Abfrage_von_MS_Access_Database[[#This Row],[LLName]]</f>
        <v>B 182     Brennerstraße</v>
      </c>
    </row>
    <row r="962" spans="1:8" hidden="1" x14ac:dyDescent="0.2">
      <c r="A962" s="47">
        <v>1523</v>
      </c>
      <c r="B962" s="47" t="s">
        <v>3334</v>
      </c>
      <c r="C962" s="47" t="s">
        <v>1103</v>
      </c>
      <c r="D962" s="47">
        <v>24.69</v>
      </c>
      <c r="E962" s="47" t="s">
        <v>1120</v>
      </c>
      <c r="F962" s="47" t="s">
        <v>2342</v>
      </c>
      <c r="G962" s="47" t="s">
        <v>3356</v>
      </c>
      <c r="H962" s="47" t="str">
        <f>Tabelle_Abfrage_von_MS_Access_Database[[#This Row],[LLNo]]&amp;Tabelle_Abfrage_von_MS_Access_Database[[#This Row],[LLName]]</f>
        <v>B 182     Brennerstraße</v>
      </c>
    </row>
    <row r="963" spans="1:8" hidden="1" x14ac:dyDescent="0.2">
      <c r="A963" s="47">
        <v>1524</v>
      </c>
      <c r="B963" s="47" t="s">
        <v>3334</v>
      </c>
      <c r="C963" s="47" t="s">
        <v>1103</v>
      </c>
      <c r="D963" s="47">
        <v>27.3</v>
      </c>
      <c r="E963" s="47" t="s">
        <v>1121</v>
      </c>
      <c r="F963" s="47" t="s">
        <v>2342</v>
      </c>
      <c r="G963" s="47" t="s">
        <v>3357</v>
      </c>
      <c r="H963" s="47" t="str">
        <f>Tabelle_Abfrage_von_MS_Access_Database[[#This Row],[LLNo]]&amp;Tabelle_Abfrage_von_MS_Access_Database[[#This Row],[LLName]]</f>
        <v>B 182     Brennerstraße</v>
      </c>
    </row>
    <row r="964" spans="1:8" hidden="1" x14ac:dyDescent="0.2">
      <c r="A964" s="47">
        <v>2751</v>
      </c>
      <c r="B964" s="47" t="s">
        <v>3334</v>
      </c>
      <c r="C964" s="47" t="s">
        <v>1103</v>
      </c>
      <c r="D964" s="47">
        <v>27.306999999999999</v>
      </c>
      <c r="E964" s="47" t="s">
        <v>1122</v>
      </c>
      <c r="F964" s="47" t="s">
        <v>209</v>
      </c>
      <c r="G964" s="47" t="s">
        <v>3358</v>
      </c>
      <c r="H964" s="47" t="str">
        <f>Tabelle_Abfrage_von_MS_Access_Database[[#This Row],[LLNo]]&amp;Tabelle_Abfrage_von_MS_Access_Database[[#This Row],[LLName]]</f>
        <v>B 182     Brennerstraße</v>
      </c>
    </row>
    <row r="965" spans="1:8" hidden="1" x14ac:dyDescent="0.2">
      <c r="A965" s="47">
        <v>1525</v>
      </c>
      <c r="B965" s="47" t="s">
        <v>3334</v>
      </c>
      <c r="C965" s="47" t="s">
        <v>1103</v>
      </c>
      <c r="D965" s="47">
        <v>28.681000000000001</v>
      </c>
      <c r="E965" s="47" t="s">
        <v>1123</v>
      </c>
      <c r="F965" s="47" t="s">
        <v>2342</v>
      </c>
      <c r="G965" s="47" t="s">
        <v>3359</v>
      </c>
      <c r="H965" s="47" t="str">
        <f>Tabelle_Abfrage_von_MS_Access_Database[[#This Row],[LLNo]]&amp;Tabelle_Abfrage_von_MS_Access_Database[[#This Row],[LLName]]</f>
        <v>B 182     Brennerstraße</v>
      </c>
    </row>
    <row r="966" spans="1:8" hidden="1" x14ac:dyDescent="0.2">
      <c r="A966" s="47">
        <v>1526</v>
      </c>
      <c r="B966" s="47" t="s">
        <v>3334</v>
      </c>
      <c r="C966" s="47" t="s">
        <v>1103</v>
      </c>
      <c r="D966" s="47">
        <v>29.094000000000001</v>
      </c>
      <c r="E966" s="47" t="s">
        <v>1124</v>
      </c>
      <c r="F966" s="47" t="s">
        <v>2342</v>
      </c>
      <c r="G966" s="47" t="s">
        <v>3360</v>
      </c>
      <c r="H966" s="47" t="str">
        <f>Tabelle_Abfrage_von_MS_Access_Database[[#This Row],[LLNo]]&amp;Tabelle_Abfrage_von_MS_Access_Database[[#This Row],[LLName]]</f>
        <v>B 182     Brennerstraße</v>
      </c>
    </row>
    <row r="967" spans="1:8" hidden="1" x14ac:dyDescent="0.2">
      <c r="A967" s="47">
        <v>1527</v>
      </c>
      <c r="B967" s="47" t="s">
        <v>3334</v>
      </c>
      <c r="C967" s="47" t="s">
        <v>1103</v>
      </c>
      <c r="D967" s="47">
        <v>29.57</v>
      </c>
      <c r="E967" s="47" t="s">
        <v>1125</v>
      </c>
      <c r="F967" s="47" t="s">
        <v>2342</v>
      </c>
      <c r="G967" s="47" t="s">
        <v>3361</v>
      </c>
      <c r="H967" s="47" t="str">
        <f>Tabelle_Abfrage_von_MS_Access_Database[[#This Row],[LLNo]]&amp;Tabelle_Abfrage_von_MS_Access_Database[[#This Row],[LLName]]</f>
        <v>B 182     Brennerstraße</v>
      </c>
    </row>
    <row r="968" spans="1:8" hidden="1" x14ac:dyDescent="0.2">
      <c r="A968" s="47">
        <v>1528</v>
      </c>
      <c r="B968" s="47" t="s">
        <v>3334</v>
      </c>
      <c r="C968" s="47" t="s">
        <v>1103</v>
      </c>
      <c r="D968" s="47">
        <v>30.097999999999999</v>
      </c>
      <c r="E968" s="47" t="s">
        <v>1126</v>
      </c>
      <c r="F968" s="47" t="s">
        <v>2342</v>
      </c>
      <c r="G968" s="47" t="s">
        <v>3362</v>
      </c>
      <c r="H968" s="47" t="str">
        <f>Tabelle_Abfrage_von_MS_Access_Database[[#This Row],[LLNo]]&amp;Tabelle_Abfrage_von_MS_Access_Database[[#This Row],[LLName]]</f>
        <v>B 182     Brennerstraße</v>
      </c>
    </row>
    <row r="969" spans="1:8" hidden="1" x14ac:dyDescent="0.2">
      <c r="A969" s="47">
        <v>2510</v>
      </c>
      <c r="B969" s="47" t="s">
        <v>3334</v>
      </c>
      <c r="C969" s="47" t="s">
        <v>1103</v>
      </c>
      <c r="D969" s="47">
        <v>30.59</v>
      </c>
      <c r="E969" s="47" t="s">
        <v>1127</v>
      </c>
      <c r="F969" s="47" t="s">
        <v>2342</v>
      </c>
      <c r="G969" s="47" t="s">
        <v>3363</v>
      </c>
      <c r="H969" s="47" t="str">
        <f>Tabelle_Abfrage_von_MS_Access_Database[[#This Row],[LLNo]]&amp;Tabelle_Abfrage_von_MS_Access_Database[[#This Row],[LLName]]</f>
        <v>B 182     Brennerstraße</v>
      </c>
    </row>
    <row r="970" spans="1:8" hidden="1" x14ac:dyDescent="0.2">
      <c r="A970" s="47">
        <v>1530</v>
      </c>
      <c r="B970" s="47" t="s">
        <v>3334</v>
      </c>
      <c r="C970" s="47" t="s">
        <v>1103</v>
      </c>
      <c r="D970" s="47">
        <v>31.88</v>
      </c>
      <c r="E970" s="47" t="s">
        <v>1128</v>
      </c>
      <c r="F970" s="47" t="s">
        <v>2342</v>
      </c>
      <c r="G970" s="47" t="s">
        <v>3364</v>
      </c>
      <c r="H970" s="47" t="str">
        <f>Tabelle_Abfrage_von_MS_Access_Database[[#This Row],[LLNo]]&amp;Tabelle_Abfrage_von_MS_Access_Database[[#This Row],[LLName]]</f>
        <v>B 182     Brennerstraße</v>
      </c>
    </row>
    <row r="971" spans="1:8" hidden="1" x14ac:dyDescent="0.2">
      <c r="A971" s="47">
        <v>1531</v>
      </c>
      <c r="B971" s="47" t="s">
        <v>3334</v>
      </c>
      <c r="C971" s="47" t="s">
        <v>1103</v>
      </c>
      <c r="D971" s="47">
        <v>32.244999999999997</v>
      </c>
      <c r="E971" s="47" t="s">
        <v>1129</v>
      </c>
      <c r="F971" s="47" t="s">
        <v>2342</v>
      </c>
      <c r="G971" s="47" t="s">
        <v>3365</v>
      </c>
      <c r="H971" s="47" t="str">
        <f>Tabelle_Abfrage_von_MS_Access_Database[[#This Row],[LLNo]]&amp;Tabelle_Abfrage_von_MS_Access_Database[[#This Row],[LLName]]</f>
        <v>B 182     Brennerstraße</v>
      </c>
    </row>
    <row r="972" spans="1:8" hidden="1" x14ac:dyDescent="0.2">
      <c r="A972" s="47">
        <v>1532</v>
      </c>
      <c r="B972" s="47" t="s">
        <v>3334</v>
      </c>
      <c r="C972" s="47" t="s">
        <v>1103</v>
      </c>
      <c r="D972" s="47">
        <v>32.69</v>
      </c>
      <c r="E972" s="47" t="s">
        <v>1130</v>
      </c>
      <c r="F972" s="47" t="s">
        <v>2342</v>
      </c>
      <c r="G972" s="47" t="s">
        <v>3366</v>
      </c>
      <c r="H972" s="47" t="str">
        <f>Tabelle_Abfrage_von_MS_Access_Database[[#This Row],[LLNo]]&amp;Tabelle_Abfrage_von_MS_Access_Database[[#This Row],[LLName]]</f>
        <v>B 182     Brennerstraße</v>
      </c>
    </row>
    <row r="973" spans="1:8" hidden="1" x14ac:dyDescent="0.2">
      <c r="A973" s="47">
        <v>1533</v>
      </c>
      <c r="B973" s="47" t="s">
        <v>3334</v>
      </c>
      <c r="C973" s="47" t="s">
        <v>1103</v>
      </c>
      <c r="D973" s="47">
        <v>32.83</v>
      </c>
      <c r="E973" s="47" t="s">
        <v>1131</v>
      </c>
      <c r="F973" s="47" t="s">
        <v>2342</v>
      </c>
      <c r="G973" s="47" t="s">
        <v>3367</v>
      </c>
      <c r="H973" s="47" t="str">
        <f>Tabelle_Abfrage_von_MS_Access_Database[[#This Row],[LLNo]]&amp;Tabelle_Abfrage_von_MS_Access_Database[[#This Row],[LLName]]</f>
        <v>B 182     Brennerstraße</v>
      </c>
    </row>
    <row r="974" spans="1:8" hidden="1" x14ac:dyDescent="0.2">
      <c r="A974" s="47">
        <v>2285</v>
      </c>
      <c r="B974" s="47" t="s">
        <v>3334</v>
      </c>
      <c r="C974" s="47" t="s">
        <v>1103</v>
      </c>
      <c r="D974" s="47">
        <v>34.630000000000003</v>
      </c>
      <c r="E974" s="47" t="s">
        <v>1132</v>
      </c>
      <c r="F974" s="47" t="s">
        <v>2342</v>
      </c>
      <c r="G974" s="47" t="s">
        <v>3368</v>
      </c>
      <c r="H974" s="47" t="str">
        <f>Tabelle_Abfrage_von_MS_Access_Database[[#This Row],[LLNo]]&amp;Tabelle_Abfrage_von_MS_Access_Database[[#This Row],[LLName]]</f>
        <v>B 182     Brennerstraße</v>
      </c>
    </row>
    <row r="975" spans="1:8" hidden="1" x14ac:dyDescent="0.2">
      <c r="A975" s="47">
        <v>2285</v>
      </c>
      <c r="B975" s="47" t="s">
        <v>3334</v>
      </c>
      <c r="C975" s="47" t="s">
        <v>1103</v>
      </c>
      <c r="D975" s="47">
        <v>34.630000000000003</v>
      </c>
      <c r="E975" s="47" t="s">
        <v>1132</v>
      </c>
      <c r="F975" s="47" t="s">
        <v>209</v>
      </c>
      <c r="G975" s="47" t="s">
        <v>3369</v>
      </c>
      <c r="H975" s="47" t="str">
        <f>Tabelle_Abfrage_von_MS_Access_Database[[#This Row],[LLNo]]&amp;Tabelle_Abfrage_von_MS_Access_Database[[#This Row],[LLName]]</f>
        <v>B 182     Brennerstraße</v>
      </c>
    </row>
    <row r="976" spans="1:8" hidden="1" x14ac:dyDescent="0.2">
      <c r="A976" s="47">
        <v>1535</v>
      </c>
      <c r="B976" s="47" t="s">
        <v>3334</v>
      </c>
      <c r="C976" s="47" t="s">
        <v>1103</v>
      </c>
      <c r="D976" s="47">
        <v>35.524999999999999</v>
      </c>
      <c r="E976" s="47" t="s">
        <v>1133</v>
      </c>
      <c r="F976" s="47" t="s">
        <v>2342</v>
      </c>
      <c r="G976" s="47" t="s">
        <v>3370</v>
      </c>
      <c r="H976" s="47" t="str">
        <f>Tabelle_Abfrage_von_MS_Access_Database[[#This Row],[LLNo]]&amp;Tabelle_Abfrage_von_MS_Access_Database[[#This Row],[LLName]]</f>
        <v>B 182     Brennerstraße</v>
      </c>
    </row>
    <row r="977" spans="1:8" hidden="1" x14ac:dyDescent="0.2">
      <c r="A977" s="47">
        <v>1537</v>
      </c>
      <c r="B977" s="47" t="s">
        <v>3371</v>
      </c>
      <c r="C977" s="47" t="s">
        <v>1134</v>
      </c>
      <c r="D977" s="47">
        <v>1.3939999999999999</v>
      </c>
      <c r="E977" s="47" t="s">
        <v>1135</v>
      </c>
      <c r="F977" s="47" t="s">
        <v>2342</v>
      </c>
      <c r="G977" s="47" t="s">
        <v>3372</v>
      </c>
      <c r="H977" s="47" t="str">
        <f>Tabelle_Abfrage_von_MS_Access_Database[[#This Row],[LLNo]]&amp;Tabelle_Abfrage_von_MS_Access_Database[[#This Row],[LLName]]</f>
        <v>B 183     Stubaitalstraße</v>
      </c>
    </row>
    <row r="978" spans="1:8" hidden="1" x14ac:dyDescent="0.2">
      <c r="A978" s="47">
        <v>1539</v>
      </c>
      <c r="B978" s="47" t="s">
        <v>3371</v>
      </c>
      <c r="C978" s="47" t="s">
        <v>1134</v>
      </c>
      <c r="D978" s="47">
        <v>3.931</v>
      </c>
      <c r="E978" s="47" t="s">
        <v>1136</v>
      </c>
      <c r="F978" s="47" t="s">
        <v>2342</v>
      </c>
      <c r="G978" s="47" t="s">
        <v>3373</v>
      </c>
      <c r="H978" s="47" t="str">
        <f>Tabelle_Abfrage_von_MS_Access_Database[[#This Row],[LLNo]]&amp;Tabelle_Abfrage_von_MS_Access_Database[[#This Row],[LLName]]</f>
        <v>B 183     Stubaitalstraße</v>
      </c>
    </row>
    <row r="979" spans="1:8" hidden="1" x14ac:dyDescent="0.2">
      <c r="A979" s="47">
        <v>1540</v>
      </c>
      <c r="B979" s="47" t="s">
        <v>3371</v>
      </c>
      <c r="C979" s="47" t="s">
        <v>1134</v>
      </c>
      <c r="D979" s="47">
        <v>4.2699999999999996</v>
      </c>
      <c r="E979" s="47" t="s">
        <v>1137</v>
      </c>
      <c r="F979" s="47" t="s">
        <v>2342</v>
      </c>
      <c r="G979" s="47" t="s">
        <v>3374</v>
      </c>
      <c r="H979" s="47" t="str">
        <f>Tabelle_Abfrage_von_MS_Access_Database[[#This Row],[LLNo]]&amp;Tabelle_Abfrage_von_MS_Access_Database[[#This Row],[LLName]]</f>
        <v>B 183     Stubaitalstraße</v>
      </c>
    </row>
    <row r="980" spans="1:8" hidden="1" x14ac:dyDescent="0.2">
      <c r="A980" s="47">
        <v>1541</v>
      </c>
      <c r="B980" s="47" t="s">
        <v>3371</v>
      </c>
      <c r="C980" s="47" t="s">
        <v>1134</v>
      </c>
      <c r="D980" s="47">
        <v>4.92</v>
      </c>
      <c r="E980" s="47" t="s">
        <v>1138</v>
      </c>
      <c r="F980" s="47" t="s">
        <v>2342</v>
      </c>
      <c r="G980" s="47" t="s">
        <v>3375</v>
      </c>
      <c r="H980" s="47" t="str">
        <f>Tabelle_Abfrage_von_MS_Access_Database[[#This Row],[LLNo]]&amp;Tabelle_Abfrage_von_MS_Access_Database[[#This Row],[LLName]]</f>
        <v>B 183     Stubaitalstraße</v>
      </c>
    </row>
    <row r="981" spans="1:8" hidden="1" x14ac:dyDescent="0.2">
      <c r="A981" s="47">
        <v>1542</v>
      </c>
      <c r="B981" s="47" t="s">
        <v>3371</v>
      </c>
      <c r="C981" s="47" t="s">
        <v>1134</v>
      </c>
      <c r="D981" s="47">
        <v>5.0529999999999999</v>
      </c>
      <c r="E981" s="47" t="s">
        <v>701</v>
      </c>
      <c r="F981" s="47" t="s">
        <v>2342</v>
      </c>
      <c r="G981" s="47" t="s">
        <v>3376</v>
      </c>
      <c r="H981" s="47" t="str">
        <f>Tabelle_Abfrage_von_MS_Access_Database[[#This Row],[LLNo]]&amp;Tabelle_Abfrage_von_MS_Access_Database[[#This Row],[LLName]]</f>
        <v>B 183     Stubaitalstraße</v>
      </c>
    </row>
    <row r="982" spans="1:8" hidden="1" x14ac:dyDescent="0.2">
      <c r="A982" s="47">
        <v>1543</v>
      </c>
      <c r="B982" s="47" t="s">
        <v>3371</v>
      </c>
      <c r="C982" s="47" t="s">
        <v>1134</v>
      </c>
      <c r="D982" s="47">
        <v>6.0019999999999998</v>
      </c>
      <c r="E982" s="47" t="s">
        <v>1139</v>
      </c>
      <c r="F982" s="47" t="s">
        <v>2342</v>
      </c>
      <c r="G982" s="47" t="s">
        <v>3377</v>
      </c>
      <c r="H982" s="47" t="str">
        <f>Tabelle_Abfrage_von_MS_Access_Database[[#This Row],[LLNo]]&amp;Tabelle_Abfrage_von_MS_Access_Database[[#This Row],[LLName]]</f>
        <v>B 183     Stubaitalstraße</v>
      </c>
    </row>
    <row r="983" spans="1:8" hidden="1" x14ac:dyDescent="0.2">
      <c r="A983" s="47">
        <v>1544</v>
      </c>
      <c r="B983" s="47" t="s">
        <v>3371</v>
      </c>
      <c r="C983" s="47" t="s">
        <v>1134</v>
      </c>
      <c r="D983" s="47">
        <v>6.56</v>
      </c>
      <c r="E983" s="47" t="s">
        <v>1140</v>
      </c>
      <c r="F983" s="47" t="s">
        <v>2342</v>
      </c>
      <c r="G983" s="47" t="s">
        <v>3378</v>
      </c>
      <c r="H983" s="47" t="str">
        <f>Tabelle_Abfrage_von_MS_Access_Database[[#This Row],[LLNo]]&amp;Tabelle_Abfrage_von_MS_Access_Database[[#This Row],[LLName]]</f>
        <v>B 183     Stubaitalstraße</v>
      </c>
    </row>
    <row r="984" spans="1:8" hidden="1" x14ac:dyDescent="0.2">
      <c r="A984" s="47">
        <v>1545</v>
      </c>
      <c r="B984" s="47" t="s">
        <v>3371</v>
      </c>
      <c r="C984" s="47" t="s">
        <v>1134</v>
      </c>
      <c r="D984" s="47">
        <v>7.9119999999999999</v>
      </c>
      <c r="E984" s="47" t="s">
        <v>661</v>
      </c>
      <c r="F984" s="47" t="s">
        <v>2342</v>
      </c>
      <c r="G984" s="47" t="s">
        <v>3379</v>
      </c>
      <c r="H984" s="47" t="str">
        <f>Tabelle_Abfrage_von_MS_Access_Database[[#This Row],[LLNo]]&amp;Tabelle_Abfrage_von_MS_Access_Database[[#This Row],[LLName]]</f>
        <v>B 183     Stubaitalstraße</v>
      </c>
    </row>
    <row r="985" spans="1:8" hidden="1" x14ac:dyDescent="0.2">
      <c r="A985" s="47">
        <v>1546</v>
      </c>
      <c r="B985" s="47" t="s">
        <v>3371</v>
      </c>
      <c r="C985" s="47" t="s">
        <v>1134</v>
      </c>
      <c r="D985" s="47">
        <v>8.4540000000000006</v>
      </c>
      <c r="E985" s="47" t="s">
        <v>1141</v>
      </c>
      <c r="F985" s="47" t="s">
        <v>2342</v>
      </c>
      <c r="G985" s="47" t="s">
        <v>3380</v>
      </c>
      <c r="H985" s="47" t="str">
        <f>Tabelle_Abfrage_von_MS_Access_Database[[#This Row],[LLNo]]&amp;Tabelle_Abfrage_von_MS_Access_Database[[#This Row],[LLName]]</f>
        <v>B 183     Stubaitalstraße</v>
      </c>
    </row>
    <row r="986" spans="1:8" hidden="1" x14ac:dyDescent="0.2">
      <c r="A986" s="47">
        <v>1547</v>
      </c>
      <c r="B986" s="47" t="s">
        <v>3371</v>
      </c>
      <c r="C986" s="47" t="s">
        <v>1134</v>
      </c>
      <c r="D986" s="47">
        <v>8.9290000000000003</v>
      </c>
      <c r="E986" s="47" t="s">
        <v>1142</v>
      </c>
      <c r="F986" s="47" t="s">
        <v>2342</v>
      </c>
      <c r="G986" s="47" t="s">
        <v>3381</v>
      </c>
      <c r="H986" s="47" t="str">
        <f>Tabelle_Abfrage_von_MS_Access_Database[[#This Row],[LLNo]]&amp;Tabelle_Abfrage_von_MS_Access_Database[[#This Row],[LLName]]</f>
        <v>B 183     Stubaitalstraße</v>
      </c>
    </row>
    <row r="987" spans="1:8" hidden="1" x14ac:dyDescent="0.2">
      <c r="A987" s="47">
        <v>1548</v>
      </c>
      <c r="B987" s="47" t="s">
        <v>3371</v>
      </c>
      <c r="C987" s="47" t="s">
        <v>1134</v>
      </c>
      <c r="D987" s="47">
        <v>9.2799999999999994</v>
      </c>
      <c r="E987" s="47" t="s">
        <v>1143</v>
      </c>
      <c r="F987" s="47" t="s">
        <v>2342</v>
      </c>
      <c r="G987" s="47" t="s">
        <v>3382</v>
      </c>
      <c r="H987" s="47" t="str">
        <f>Tabelle_Abfrage_von_MS_Access_Database[[#This Row],[LLNo]]&amp;Tabelle_Abfrage_von_MS_Access_Database[[#This Row],[LLName]]</f>
        <v>B 183     Stubaitalstraße</v>
      </c>
    </row>
    <row r="988" spans="1:8" hidden="1" x14ac:dyDescent="0.2">
      <c r="A988" s="47">
        <v>1549</v>
      </c>
      <c r="B988" s="47" t="s">
        <v>3371</v>
      </c>
      <c r="C988" s="47" t="s">
        <v>1134</v>
      </c>
      <c r="D988" s="47">
        <v>9.8379999999999992</v>
      </c>
      <c r="E988" s="47" t="s">
        <v>1144</v>
      </c>
      <c r="F988" s="47" t="s">
        <v>2342</v>
      </c>
      <c r="G988" s="47" t="s">
        <v>3383</v>
      </c>
      <c r="H988" s="47" t="str">
        <f>Tabelle_Abfrage_von_MS_Access_Database[[#This Row],[LLNo]]&amp;Tabelle_Abfrage_von_MS_Access_Database[[#This Row],[LLName]]</f>
        <v>B 183     Stubaitalstraße</v>
      </c>
    </row>
    <row r="989" spans="1:8" hidden="1" x14ac:dyDescent="0.2">
      <c r="A989" s="47">
        <v>1550</v>
      </c>
      <c r="B989" s="47" t="s">
        <v>3371</v>
      </c>
      <c r="C989" s="47" t="s">
        <v>1134</v>
      </c>
      <c r="D989" s="47">
        <v>11.093</v>
      </c>
      <c r="E989" s="47" t="s">
        <v>1145</v>
      </c>
      <c r="F989" s="47" t="s">
        <v>2342</v>
      </c>
      <c r="G989" s="47" t="s">
        <v>3384</v>
      </c>
      <c r="H989" s="47" t="str">
        <f>Tabelle_Abfrage_von_MS_Access_Database[[#This Row],[LLNo]]&amp;Tabelle_Abfrage_von_MS_Access_Database[[#This Row],[LLName]]</f>
        <v>B 183     Stubaitalstraße</v>
      </c>
    </row>
    <row r="990" spans="1:8" hidden="1" x14ac:dyDescent="0.2">
      <c r="A990" s="47">
        <v>1551</v>
      </c>
      <c r="B990" s="47" t="s">
        <v>3371</v>
      </c>
      <c r="C990" s="47" t="s">
        <v>1134</v>
      </c>
      <c r="D990" s="47">
        <v>11.138999999999999</v>
      </c>
      <c r="E990" s="47" t="s">
        <v>1146</v>
      </c>
      <c r="F990" s="47" t="s">
        <v>2342</v>
      </c>
      <c r="G990" s="47" t="s">
        <v>3385</v>
      </c>
      <c r="H990" s="47" t="str">
        <f>Tabelle_Abfrage_von_MS_Access_Database[[#This Row],[LLNo]]&amp;Tabelle_Abfrage_von_MS_Access_Database[[#This Row],[LLName]]</f>
        <v>B 183     Stubaitalstraße</v>
      </c>
    </row>
    <row r="991" spans="1:8" hidden="1" x14ac:dyDescent="0.2">
      <c r="A991" s="47">
        <v>1552</v>
      </c>
      <c r="B991" s="47" t="s">
        <v>3386</v>
      </c>
      <c r="C991" s="47" t="s">
        <v>1147</v>
      </c>
      <c r="D991" s="47">
        <v>0.45500000000000002</v>
      </c>
      <c r="E991" s="47" t="s">
        <v>1148</v>
      </c>
      <c r="F991" s="47" t="s">
        <v>2342</v>
      </c>
      <c r="G991" s="47" t="s">
        <v>3387</v>
      </c>
      <c r="H991" s="47" t="str">
        <f>Tabelle_Abfrage_von_MS_Access_Database[[#This Row],[LLNo]]&amp;Tabelle_Abfrage_von_MS_Access_Database[[#This Row],[LLName]]</f>
        <v>B 184     Engadiner Straße</v>
      </c>
    </row>
    <row r="992" spans="1:8" hidden="1" x14ac:dyDescent="0.2">
      <c r="A992" s="47">
        <v>1553</v>
      </c>
      <c r="B992" s="47" t="s">
        <v>3386</v>
      </c>
      <c r="C992" s="47" t="s">
        <v>1147</v>
      </c>
      <c r="D992" s="47">
        <v>2.37</v>
      </c>
      <c r="E992" s="47" t="s">
        <v>1149</v>
      </c>
      <c r="F992" s="47" t="s">
        <v>2342</v>
      </c>
      <c r="G992" s="47" t="s">
        <v>3388</v>
      </c>
      <c r="H992" s="47" t="str">
        <f>Tabelle_Abfrage_von_MS_Access_Database[[#This Row],[LLNo]]&amp;Tabelle_Abfrage_von_MS_Access_Database[[#This Row],[LLName]]</f>
        <v>B 184     Engadiner Straße</v>
      </c>
    </row>
    <row r="993" spans="1:8" hidden="1" x14ac:dyDescent="0.2">
      <c r="A993" s="47">
        <v>1554</v>
      </c>
      <c r="B993" s="47" t="s">
        <v>3386</v>
      </c>
      <c r="C993" s="47" t="s">
        <v>1147</v>
      </c>
      <c r="D993" s="47">
        <v>2.371</v>
      </c>
      <c r="E993" s="47" t="s">
        <v>1150</v>
      </c>
      <c r="F993" s="47" t="s">
        <v>2907</v>
      </c>
      <c r="G993" s="47" t="s">
        <v>3389</v>
      </c>
      <c r="H993" s="47" t="str">
        <f>Tabelle_Abfrage_von_MS_Access_Database[[#This Row],[LLNo]]&amp;Tabelle_Abfrage_von_MS_Access_Database[[#This Row],[LLName]]</f>
        <v>B 184     Engadiner Straße</v>
      </c>
    </row>
    <row r="994" spans="1:8" hidden="1" x14ac:dyDescent="0.2">
      <c r="A994" s="47">
        <v>1555</v>
      </c>
      <c r="B994" s="47" t="s">
        <v>3390</v>
      </c>
      <c r="C994" s="47" t="s">
        <v>1151</v>
      </c>
      <c r="D994" s="47">
        <v>7.6449999999999996</v>
      </c>
      <c r="E994" s="47" t="s">
        <v>1152</v>
      </c>
      <c r="F994" s="47" t="s">
        <v>2342</v>
      </c>
      <c r="G994" s="47" t="s">
        <v>3391</v>
      </c>
      <c r="H994" s="47" t="str">
        <f>Tabelle_Abfrage_von_MS_Access_Database[[#This Row],[LLNo]]&amp;Tabelle_Abfrage_von_MS_Access_Database[[#This Row],[LLName]]</f>
        <v>B 185     Martinsbrucker Straße</v>
      </c>
    </row>
    <row r="995" spans="1:8" hidden="1" x14ac:dyDescent="0.2">
      <c r="A995" s="47">
        <v>9006</v>
      </c>
      <c r="B995" s="47" t="s">
        <v>3392</v>
      </c>
      <c r="C995" s="47" t="s">
        <v>1153</v>
      </c>
      <c r="E995" s="47" t="s">
        <v>1154</v>
      </c>
      <c r="F995" s="47" t="s">
        <v>3393</v>
      </c>
      <c r="G995" s="47" t="s">
        <v>3394</v>
      </c>
      <c r="H995" s="47" t="str">
        <f>Tabelle_Abfrage_von_MS_Access_Database[[#This Row],[LLNo]]&amp;Tabelle_Abfrage_von_MS_Access_Database[[#This Row],[LLName]]</f>
        <v>B 186     Ötztalstraße</v>
      </c>
    </row>
    <row r="996" spans="1:8" hidden="1" x14ac:dyDescent="0.2">
      <c r="A996" s="47">
        <v>9006</v>
      </c>
      <c r="B996" s="47" t="s">
        <v>3392</v>
      </c>
      <c r="C996" s="47" t="s">
        <v>1153</v>
      </c>
      <c r="E996" s="47" t="s">
        <v>1154</v>
      </c>
      <c r="F996" s="47" t="s">
        <v>3395</v>
      </c>
      <c r="G996" s="47" t="s">
        <v>3396</v>
      </c>
      <c r="H996" s="47" t="str">
        <f>Tabelle_Abfrage_von_MS_Access_Database[[#This Row],[LLNo]]&amp;Tabelle_Abfrage_von_MS_Access_Database[[#This Row],[LLName]]</f>
        <v>B 186     Ötztalstraße</v>
      </c>
    </row>
    <row r="997" spans="1:8" hidden="1" x14ac:dyDescent="0.2">
      <c r="A997" s="47">
        <v>1556</v>
      </c>
      <c r="B997" s="47" t="s">
        <v>3392</v>
      </c>
      <c r="C997" s="47" t="s">
        <v>1153</v>
      </c>
      <c r="D997" s="47">
        <v>0.35</v>
      </c>
      <c r="E997" s="47" t="s">
        <v>1155</v>
      </c>
      <c r="F997" s="47" t="s">
        <v>2342</v>
      </c>
      <c r="G997" s="47" t="s">
        <v>3397</v>
      </c>
      <c r="H997" s="47" t="str">
        <f>Tabelle_Abfrage_von_MS_Access_Database[[#This Row],[LLNo]]&amp;Tabelle_Abfrage_von_MS_Access_Database[[#This Row],[LLName]]</f>
        <v>B 186     Ötztalstraße</v>
      </c>
    </row>
    <row r="998" spans="1:8" hidden="1" x14ac:dyDescent="0.2">
      <c r="A998" s="47">
        <v>2631</v>
      </c>
      <c r="B998" s="47" t="s">
        <v>3392</v>
      </c>
      <c r="C998" s="47" t="s">
        <v>1153</v>
      </c>
      <c r="D998" s="47">
        <v>0.48</v>
      </c>
      <c r="E998" s="47" t="s">
        <v>871</v>
      </c>
      <c r="F998" s="47" t="s">
        <v>2342</v>
      </c>
      <c r="G998" s="47" t="s">
        <v>3398</v>
      </c>
      <c r="H998" s="47" t="str">
        <f>Tabelle_Abfrage_von_MS_Access_Database[[#This Row],[LLNo]]&amp;Tabelle_Abfrage_von_MS_Access_Database[[#This Row],[LLName]]</f>
        <v>B 186     Ötztalstraße</v>
      </c>
    </row>
    <row r="999" spans="1:8" hidden="1" x14ac:dyDescent="0.2">
      <c r="A999" s="47">
        <v>1557</v>
      </c>
      <c r="B999" s="47" t="s">
        <v>3392</v>
      </c>
      <c r="C999" s="47" t="s">
        <v>1153</v>
      </c>
      <c r="D999" s="47">
        <v>2.71</v>
      </c>
      <c r="E999" s="47" t="s">
        <v>1156</v>
      </c>
      <c r="F999" s="47" t="s">
        <v>2342</v>
      </c>
      <c r="G999" s="47" t="s">
        <v>3399</v>
      </c>
      <c r="H999" s="47" t="str">
        <f>Tabelle_Abfrage_von_MS_Access_Database[[#This Row],[LLNo]]&amp;Tabelle_Abfrage_von_MS_Access_Database[[#This Row],[LLName]]</f>
        <v>B 186     Ötztalstraße</v>
      </c>
    </row>
    <row r="1000" spans="1:8" hidden="1" x14ac:dyDescent="0.2">
      <c r="A1000" s="47">
        <v>1558</v>
      </c>
      <c r="B1000" s="47" t="s">
        <v>3392</v>
      </c>
      <c r="C1000" s="47" t="s">
        <v>1153</v>
      </c>
      <c r="D1000" s="47">
        <v>5.96</v>
      </c>
      <c r="E1000" s="47" t="s">
        <v>1157</v>
      </c>
      <c r="F1000" s="47" t="s">
        <v>2342</v>
      </c>
      <c r="G1000" s="47" t="s">
        <v>3400</v>
      </c>
      <c r="H1000" s="47" t="str">
        <f>Tabelle_Abfrage_von_MS_Access_Database[[#This Row],[LLNo]]&amp;Tabelle_Abfrage_von_MS_Access_Database[[#This Row],[LLName]]</f>
        <v>B 186     Ötztalstraße</v>
      </c>
    </row>
    <row r="1001" spans="1:8" hidden="1" x14ac:dyDescent="0.2">
      <c r="A1001" s="47">
        <v>1559</v>
      </c>
      <c r="B1001" s="47" t="s">
        <v>3392</v>
      </c>
      <c r="C1001" s="47" t="s">
        <v>1153</v>
      </c>
      <c r="D1001" s="47">
        <v>6.4580000000000002</v>
      </c>
      <c r="E1001" s="47" t="s">
        <v>1158</v>
      </c>
      <c r="F1001" s="47" t="s">
        <v>2342</v>
      </c>
      <c r="G1001" s="47" t="s">
        <v>3401</v>
      </c>
      <c r="H1001" s="47" t="str">
        <f>Tabelle_Abfrage_von_MS_Access_Database[[#This Row],[LLNo]]&amp;Tabelle_Abfrage_von_MS_Access_Database[[#This Row],[LLName]]</f>
        <v>B 186     Ötztalstraße</v>
      </c>
    </row>
    <row r="1002" spans="1:8" hidden="1" x14ac:dyDescent="0.2">
      <c r="A1002" s="47">
        <v>1560</v>
      </c>
      <c r="B1002" s="47" t="s">
        <v>3392</v>
      </c>
      <c r="C1002" s="47" t="s">
        <v>1153</v>
      </c>
      <c r="D1002" s="47">
        <v>6.9550000000000001</v>
      </c>
      <c r="E1002" s="47" t="s">
        <v>1159</v>
      </c>
      <c r="F1002" s="47" t="s">
        <v>2342</v>
      </c>
      <c r="G1002" s="47" t="s">
        <v>3402</v>
      </c>
      <c r="H1002" s="47" t="str">
        <f>Tabelle_Abfrage_von_MS_Access_Database[[#This Row],[LLNo]]&amp;Tabelle_Abfrage_von_MS_Access_Database[[#This Row],[LLName]]</f>
        <v>B 186     Ötztalstraße</v>
      </c>
    </row>
    <row r="1003" spans="1:8" hidden="1" x14ac:dyDescent="0.2">
      <c r="A1003" s="47">
        <v>1561</v>
      </c>
      <c r="B1003" s="47" t="s">
        <v>3392</v>
      </c>
      <c r="C1003" s="47" t="s">
        <v>1153</v>
      </c>
      <c r="D1003" s="47">
        <v>7.2050000000000001</v>
      </c>
      <c r="E1003" s="47" t="s">
        <v>1160</v>
      </c>
      <c r="F1003" s="47" t="s">
        <v>2342</v>
      </c>
      <c r="G1003" s="47" t="s">
        <v>3403</v>
      </c>
      <c r="H1003" s="47" t="str">
        <f>Tabelle_Abfrage_von_MS_Access_Database[[#This Row],[LLNo]]&amp;Tabelle_Abfrage_von_MS_Access_Database[[#This Row],[LLName]]</f>
        <v>B 186     Ötztalstraße</v>
      </c>
    </row>
    <row r="1004" spans="1:8" hidden="1" x14ac:dyDescent="0.2">
      <c r="A1004" s="47">
        <v>1562</v>
      </c>
      <c r="B1004" s="47" t="s">
        <v>3392</v>
      </c>
      <c r="C1004" s="47" t="s">
        <v>1153</v>
      </c>
      <c r="D1004" s="47">
        <v>10.74</v>
      </c>
      <c r="E1004" s="47" t="s">
        <v>1161</v>
      </c>
      <c r="F1004" s="47" t="s">
        <v>2342</v>
      </c>
      <c r="G1004" s="47" t="s">
        <v>3404</v>
      </c>
      <c r="H1004" s="47" t="str">
        <f>Tabelle_Abfrage_von_MS_Access_Database[[#This Row],[LLNo]]&amp;Tabelle_Abfrage_von_MS_Access_Database[[#This Row],[LLName]]</f>
        <v>B 186     Ötztalstraße</v>
      </c>
    </row>
    <row r="1005" spans="1:8" hidden="1" x14ac:dyDescent="0.2">
      <c r="A1005" s="47">
        <v>1563</v>
      </c>
      <c r="B1005" s="47" t="s">
        <v>3392</v>
      </c>
      <c r="C1005" s="47" t="s">
        <v>1153</v>
      </c>
      <c r="D1005" s="47">
        <v>12.05</v>
      </c>
      <c r="E1005" s="47" t="s">
        <v>1162</v>
      </c>
      <c r="F1005" s="47" t="s">
        <v>2342</v>
      </c>
      <c r="G1005" s="47" t="s">
        <v>3405</v>
      </c>
      <c r="H1005" s="47" t="str">
        <f>Tabelle_Abfrage_von_MS_Access_Database[[#This Row],[LLNo]]&amp;Tabelle_Abfrage_von_MS_Access_Database[[#This Row],[LLName]]</f>
        <v>B 186     Ötztalstraße</v>
      </c>
    </row>
    <row r="1006" spans="1:8" hidden="1" x14ac:dyDescent="0.2">
      <c r="A1006" s="47">
        <v>1564</v>
      </c>
      <c r="B1006" s="47" t="s">
        <v>3392</v>
      </c>
      <c r="C1006" s="47" t="s">
        <v>1153</v>
      </c>
      <c r="D1006" s="47">
        <v>12.263999999999999</v>
      </c>
      <c r="E1006" s="47" t="s">
        <v>1156</v>
      </c>
      <c r="F1006" s="47" t="s">
        <v>2342</v>
      </c>
      <c r="G1006" s="47" t="s">
        <v>3406</v>
      </c>
      <c r="H1006" s="47" t="str">
        <f>Tabelle_Abfrage_von_MS_Access_Database[[#This Row],[LLNo]]&amp;Tabelle_Abfrage_von_MS_Access_Database[[#This Row],[LLName]]</f>
        <v>B 186     Ötztalstraße</v>
      </c>
    </row>
    <row r="1007" spans="1:8" hidden="1" x14ac:dyDescent="0.2">
      <c r="A1007" s="47">
        <v>1565</v>
      </c>
      <c r="B1007" s="47" t="s">
        <v>3392</v>
      </c>
      <c r="C1007" s="47" t="s">
        <v>1153</v>
      </c>
      <c r="D1007" s="47">
        <v>13.734</v>
      </c>
      <c r="E1007" s="47" t="s">
        <v>1163</v>
      </c>
      <c r="F1007" s="47" t="s">
        <v>2342</v>
      </c>
      <c r="G1007" s="47" t="s">
        <v>3407</v>
      </c>
      <c r="H1007" s="47" t="str">
        <f>Tabelle_Abfrage_von_MS_Access_Database[[#This Row],[LLNo]]&amp;Tabelle_Abfrage_von_MS_Access_Database[[#This Row],[LLName]]</f>
        <v>B 186     Ötztalstraße</v>
      </c>
    </row>
    <row r="1008" spans="1:8" hidden="1" x14ac:dyDescent="0.2">
      <c r="A1008" s="47">
        <v>1566</v>
      </c>
      <c r="B1008" s="47" t="s">
        <v>3392</v>
      </c>
      <c r="C1008" s="47" t="s">
        <v>1153</v>
      </c>
      <c r="D1008" s="47">
        <v>13.96</v>
      </c>
      <c r="E1008" s="47" t="s">
        <v>1164</v>
      </c>
      <c r="F1008" s="47" t="s">
        <v>2342</v>
      </c>
      <c r="G1008" s="47" t="s">
        <v>3408</v>
      </c>
      <c r="H1008" s="47" t="str">
        <f>Tabelle_Abfrage_von_MS_Access_Database[[#This Row],[LLNo]]&amp;Tabelle_Abfrage_von_MS_Access_Database[[#This Row],[LLName]]</f>
        <v>B 186     Ötztalstraße</v>
      </c>
    </row>
    <row r="1009" spans="1:8" hidden="1" x14ac:dyDescent="0.2">
      <c r="A1009" s="47">
        <v>1567</v>
      </c>
      <c r="B1009" s="47" t="s">
        <v>3392</v>
      </c>
      <c r="C1009" s="47" t="s">
        <v>1153</v>
      </c>
      <c r="D1009" s="47">
        <v>17.064</v>
      </c>
      <c r="E1009" s="47" t="s">
        <v>1165</v>
      </c>
      <c r="F1009" s="47" t="s">
        <v>2342</v>
      </c>
      <c r="G1009" s="47" t="s">
        <v>3409</v>
      </c>
      <c r="H1009" s="47" t="str">
        <f>Tabelle_Abfrage_von_MS_Access_Database[[#This Row],[LLNo]]&amp;Tabelle_Abfrage_von_MS_Access_Database[[#This Row],[LLName]]</f>
        <v>B 186     Ötztalstraße</v>
      </c>
    </row>
    <row r="1010" spans="1:8" hidden="1" x14ac:dyDescent="0.2">
      <c r="A1010" s="47">
        <v>1568</v>
      </c>
      <c r="B1010" s="47" t="s">
        <v>3392</v>
      </c>
      <c r="C1010" s="47" t="s">
        <v>1153</v>
      </c>
      <c r="D1010" s="47">
        <v>17.443999999999999</v>
      </c>
      <c r="E1010" s="47" t="s">
        <v>1166</v>
      </c>
      <c r="F1010" s="47" t="s">
        <v>2342</v>
      </c>
      <c r="G1010" s="47" t="s">
        <v>3410</v>
      </c>
      <c r="H1010" s="47" t="str">
        <f>Tabelle_Abfrage_von_MS_Access_Database[[#This Row],[LLNo]]&amp;Tabelle_Abfrage_von_MS_Access_Database[[#This Row],[LLName]]</f>
        <v>B 186     Ötztalstraße</v>
      </c>
    </row>
    <row r="1011" spans="1:8" hidden="1" x14ac:dyDescent="0.2">
      <c r="A1011" s="47">
        <v>1569</v>
      </c>
      <c r="B1011" s="47" t="s">
        <v>3392</v>
      </c>
      <c r="C1011" s="47" t="s">
        <v>1153</v>
      </c>
      <c r="D1011" s="47">
        <v>20.582000000000001</v>
      </c>
      <c r="E1011" s="47" t="s">
        <v>1167</v>
      </c>
      <c r="F1011" s="47" t="s">
        <v>2342</v>
      </c>
      <c r="G1011" s="47" t="s">
        <v>3411</v>
      </c>
      <c r="H1011" s="47" t="str">
        <f>Tabelle_Abfrage_von_MS_Access_Database[[#This Row],[LLNo]]&amp;Tabelle_Abfrage_von_MS_Access_Database[[#This Row],[LLName]]</f>
        <v>B 186     Ötztalstraße</v>
      </c>
    </row>
    <row r="1012" spans="1:8" hidden="1" x14ac:dyDescent="0.2">
      <c r="A1012" s="47">
        <v>1570</v>
      </c>
      <c r="B1012" s="47" t="s">
        <v>3392</v>
      </c>
      <c r="C1012" s="47" t="s">
        <v>1153</v>
      </c>
      <c r="D1012" s="47">
        <v>22.914999999999999</v>
      </c>
      <c r="E1012" s="47" t="s">
        <v>1168</v>
      </c>
      <c r="F1012" s="47" t="s">
        <v>2342</v>
      </c>
      <c r="G1012" s="47" t="s">
        <v>3412</v>
      </c>
      <c r="H1012" s="47" t="str">
        <f>Tabelle_Abfrage_von_MS_Access_Database[[#This Row],[LLNo]]&amp;Tabelle_Abfrage_von_MS_Access_Database[[#This Row],[LLName]]</f>
        <v>B 186     Ötztalstraße</v>
      </c>
    </row>
    <row r="1013" spans="1:8" hidden="1" x14ac:dyDescent="0.2">
      <c r="A1013" s="47">
        <v>2321</v>
      </c>
      <c r="B1013" s="47" t="s">
        <v>3392</v>
      </c>
      <c r="C1013" s="47" t="s">
        <v>1153</v>
      </c>
      <c r="D1013" s="47">
        <v>30.623999999999999</v>
      </c>
      <c r="E1013" s="47" t="s">
        <v>1169</v>
      </c>
      <c r="F1013" s="47" t="s">
        <v>2342</v>
      </c>
      <c r="G1013" s="47" t="s">
        <v>3413</v>
      </c>
      <c r="H1013" s="47" t="str">
        <f>Tabelle_Abfrage_von_MS_Access_Database[[#This Row],[LLNo]]&amp;Tabelle_Abfrage_von_MS_Access_Database[[#This Row],[LLName]]</f>
        <v>B 186     Ötztalstraße</v>
      </c>
    </row>
    <row r="1014" spans="1:8" hidden="1" x14ac:dyDescent="0.2">
      <c r="A1014" s="47">
        <v>2322</v>
      </c>
      <c r="B1014" s="47" t="s">
        <v>3392</v>
      </c>
      <c r="C1014" s="47" t="s">
        <v>1153</v>
      </c>
      <c r="D1014" s="47">
        <v>30.802</v>
      </c>
      <c r="E1014" s="47" t="s">
        <v>1170</v>
      </c>
      <c r="F1014" s="47" t="s">
        <v>2342</v>
      </c>
      <c r="G1014" s="47" t="s">
        <v>3414</v>
      </c>
      <c r="H1014" s="47" t="str">
        <f>Tabelle_Abfrage_von_MS_Access_Database[[#This Row],[LLNo]]&amp;Tabelle_Abfrage_von_MS_Access_Database[[#This Row],[LLName]]</f>
        <v>B 186     Ötztalstraße</v>
      </c>
    </row>
    <row r="1015" spans="1:8" hidden="1" x14ac:dyDescent="0.2">
      <c r="A1015" s="47">
        <v>1572</v>
      </c>
      <c r="B1015" s="47" t="s">
        <v>3392</v>
      </c>
      <c r="C1015" s="47" t="s">
        <v>1153</v>
      </c>
      <c r="D1015" s="47">
        <v>30.95</v>
      </c>
      <c r="E1015" s="47" t="s">
        <v>350</v>
      </c>
      <c r="F1015" s="47" t="s">
        <v>2342</v>
      </c>
      <c r="G1015" s="47" t="s">
        <v>3415</v>
      </c>
      <c r="H1015" s="47" t="str">
        <f>Tabelle_Abfrage_von_MS_Access_Database[[#This Row],[LLNo]]&amp;Tabelle_Abfrage_von_MS_Access_Database[[#This Row],[LLName]]</f>
        <v>B 186     Ötztalstraße</v>
      </c>
    </row>
    <row r="1016" spans="1:8" hidden="1" x14ac:dyDescent="0.2">
      <c r="A1016" s="47">
        <v>1574</v>
      </c>
      <c r="B1016" s="47" t="s">
        <v>3392</v>
      </c>
      <c r="C1016" s="47" t="s">
        <v>1153</v>
      </c>
      <c r="D1016" s="47">
        <v>32.954999999999998</v>
      </c>
      <c r="E1016" s="47" t="s">
        <v>1171</v>
      </c>
      <c r="F1016" s="47" t="s">
        <v>2342</v>
      </c>
      <c r="G1016" s="47" t="s">
        <v>3416</v>
      </c>
      <c r="H1016" s="47" t="str">
        <f>Tabelle_Abfrage_von_MS_Access_Database[[#This Row],[LLNo]]&amp;Tabelle_Abfrage_von_MS_Access_Database[[#This Row],[LLName]]</f>
        <v>B 186     Ötztalstraße</v>
      </c>
    </row>
    <row r="1017" spans="1:8" hidden="1" x14ac:dyDescent="0.2">
      <c r="A1017" s="47">
        <v>1573</v>
      </c>
      <c r="B1017" s="47" t="s">
        <v>3392</v>
      </c>
      <c r="C1017" s="47" t="s">
        <v>1153</v>
      </c>
      <c r="D1017" s="47">
        <v>32.993000000000002</v>
      </c>
      <c r="E1017" s="47" t="s">
        <v>1172</v>
      </c>
      <c r="F1017" s="47" t="s">
        <v>2342</v>
      </c>
      <c r="G1017" s="47" t="s">
        <v>3417</v>
      </c>
      <c r="H1017" s="47" t="str">
        <f>Tabelle_Abfrage_von_MS_Access_Database[[#This Row],[LLNo]]&amp;Tabelle_Abfrage_von_MS_Access_Database[[#This Row],[LLName]]</f>
        <v>B 186     Ötztalstraße</v>
      </c>
    </row>
    <row r="1018" spans="1:8" hidden="1" x14ac:dyDescent="0.2">
      <c r="A1018" s="47">
        <v>1575</v>
      </c>
      <c r="B1018" s="47" t="s">
        <v>3392</v>
      </c>
      <c r="C1018" s="47" t="s">
        <v>1153</v>
      </c>
      <c r="D1018" s="47">
        <v>33.820999999999998</v>
      </c>
      <c r="E1018" s="47" t="s">
        <v>1173</v>
      </c>
      <c r="F1018" s="47" t="s">
        <v>2342</v>
      </c>
      <c r="G1018" s="47" t="s">
        <v>3418</v>
      </c>
      <c r="H1018" s="47" t="str">
        <f>Tabelle_Abfrage_von_MS_Access_Database[[#This Row],[LLNo]]&amp;Tabelle_Abfrage_von_MS_Access_Database[[#This Row],[LLName]]</f>
        <v>B 186     Ötztalstraße</v>
      </c>
    </row>
    <row r="1019" spans="1:8" hidden="1" x14ac:dyDescent="0.2">
      <c r="A1019" s="47">
        <v>1576</v>
      </c>
      <c r="B1019" s="47" t="s">
        <v>3392</v>
      </c>
      <c r="C1019" s="47" t="s">
        <v>1153</v>
      </c>
      <c r="D1019" s="47">
        <v>35.229999999999997</v>
      </c>
      <c r="E1019" s="47" t="s">
        <v>1174</v>
      </c>
      <c r="F1019" s="47" t="s">
        <v>2342</v>
      </c>
      <c r="G1019" s="47" t="s">
        <v>3419</v>
      </c>
      <c r="H1019" s="47" t="str">
        <f>Tabelle_Abfrage_von_MS_Access_Database[[#This Row],[LLNo]]&amp;Tabelle_Abfrage_von_MS_Access_Database[[#This Row],[LLName]]</f>
        <v>B 186     Ötztalstraße</v>
      </c>
    </row>
    <row r="1020" spans="1:8" hidden="1" x14ac:dyDescent="0.2">
      <c r="A1020" s="47">
        <v>1577</v>
      </c>
      <c r="B1020" s="47" t="s">
        <v>3392</v>
      </c>
      <c r="C1020" s="47" t="s">
        <v>1153</v>
      </c>
      <c r="D1020" s="47">
        <v>36.338999999999999</v>
      </c>
      <c r="E1020" s="47" t="s">
        <v>1175</v>
      </c>
      <c r="F1020" s="47" t="s">
        <v>2342</v>
      </c>
      <c r="G1020" s="47" t="s">
        <v>3420</v>
      </c>
      <c r="H1020" s="47" t="str">
        <f>Tabelle_Abfrage_von_MS_Access_Database[[#This Row],[LLNo]]&amp;Tabelle_Abfrage_von_MS_Access_Database[[#This Row],[LLName]]</f>
        <v>B 186     Ötztalstraße</v>
      </c>
    </row>
    <row r="1021" spans="1:8" hidden="1" x14ac:dyDescent="0.2">
      <c r="A1021" s="47">
        <v>1579</v>
      </c>
      <c r="B1021" s="47" t="s">
        <v>3392</v>
      </c>
      <c r="C1021" s="47" t="s">
        <v>1153</v>
      </c>
      <c r="D1021" s="47">
        <v>40.549999999999997</v>
      </c>
      <c r="E1021" s="47" t="s">
        <v>1176</v>
      </c>
      <c r="F1021" s="47" t="s">
        <v>2342</v>
      </c>
      <c r="G1021" s="47" t="s">
        <v>3421</v>
      </c>
      <c r="H1021" s="47" t="str">
        <f>Tabelle_Abfrage_von_MS_Access_Database[[#This Row],[LLNo]]&amp;Tabelle_Abfrage_von_MS_Access_Database[[#This Row],[LLName]]</f>
        <v>B 186     Ötztalstraße</v>
      </c>
    </row>
    <row r="1022" spans="1:8" hidden="1" x14ac:dyDescent="0.2">
      <c r="A1022" s="47">
        <v>1580</v>
      </c>
      <c r="B1022" s="47" t="s">
        <v>3392</v>
      </c>
      <c r="C1022" s="47" t="s">
        <v>1153</v>
      </c>
      <c r="D1022" s="47">
        <v>40.78</v>
      </c>
      <c r="E1022" s="47" t="s">
        <v>1177</v>
      </c>
      <c r="F1022" s="47" t="s">
        <v>2342</v>
      </c>
      <c r="G1022" s="47" t="s">
        <v>3422</v>
      </c>
      <c r="H1022" s="47" t="str">
        <f>Tabelle_Abfrage_von_MS_Access_Database[[#This Row],[LLNo]]&amp;Tabelle_Abfrage_von_MS_Access_Database[[#This Row],[LLName]]</f>
        <v>B 186     Ötztalstraße</v>
      </c>
    </row>
    <row r="1023" spans="1:8" hidden="1" x14ac:dyDescent="0.2">
      <c r="A1023" s="47">
        <v>1581</v>
      </c>
      <c r="B1023" s="47" t="s">
        <v>3392</v>
      </c>
      <c r="C1023" s="47" t="s">
        <v>1153</v>
      </c>
      <c r="D1023" s="47">
        <v>40.99</v>
      </c>
      <c r="E1023" s="47" t="s">
        <v>1178</v>
      </c>
      <c r="F1023" s="47" t="s">
        <v>2342</v>
      </c>
      <c r="G1023" s="47" t="s">
        <v>3423</v>
      </c>
      <c r="H1023" s="47" t="str">
        <f>Tabelle_Abfrage_von_MS_Access_Database[[#This Row],[LLNo]]&amp;Tabelle_Abfrage_von_MS_Access_Database[[#This Row],[LLName]]</f>
        <v>B 186     Ötztalstraße</v>
      </c>
    </row>
    <row r="1024" spans="1:8" hidden="1" x14ac:dyDescent="0.2">
      <c r="A1024" s="47">
        <v>1582</v>
      </c>
      <c r="B1024" s="47" t="s">
        <v>3392</v>
      </c>
      <c r="C1024" s="47" t="s">
        <v>1153</v>
      </c>
      <c r="D1024" s="47">
        <v>45.426000000000002</v>
      </c>
      <c r="E1024" s="47" t="s">
        <v>1179</v>
      </c>
      <c r="F1024" s="47" t="s">
        <v>2342</v>
      </c>
      <c r="G1024" s="47" t="s">
        <v>3424</v>
      </c>
      <c r="H1024" s="47" t="str">
        <f>Tabelle_Abfrage_von_MS_Access_Database[[#This Row],[LLNo]]&amp;Tabelle_Abfrage_von_MS_Access_Database[[#This Row],[LLName]]</f>
        <v>B 186     Ötztalstraße</v>
      </c>
    </row>
    <row r="1025" spans="1:8" hidden="1" x14ac:dyDescent="0.2">
      <c r="A1025" s="47">
        <v>1583</v>
      </c>
      <c r="B1025" s="47" t="s">
        <v>3392</v>
      </c>
      <c r="C1025" s="47" t="s">
        <v>1153</v>
      </c>
      <c r="D1025" s="47">
        <v>45.978000000000002</v>
      </c>
      <c r="E1025" s="47" t="s">
        <v>1180</v>
      </c>
      <c r="F1025" s="47" t="s">
        <v>2342</v>
      </c>
      <c r="G1025" s="47" t="s">
        <v>3425</v>
      </c>
      <c r="H1025" s="47" t="str">
        <f>Tabelle_Abfrage_von_MS_Access_Database[[#This Row],[LLNo]]&amp;Tabelle_Abfrage_von_MS_Access_Database[[#This Row],[LLName]]</f>
        <v>B 186     Ötztalstraße</v>
      </c>
    </row>
    <row r="1026" spans="1:8" hidden="1" x14ac:dyDescent="0.2">
      <c r="A1026" s="47">
        <v>1584</v>
      </c>
      <c r="B1026" s="47" t="s">
        <v>3392</v>
      </c>
      <c r="C1026" s="47" t="s">
        <v>1153</v>
      </c>
      <c r="D1026" s="47">
        <v>46.348999999999997</v>
      </c>
      <c r="E1026" s="47" t="s">
        <v>1181</v>
      </c>
      <c r="F1026" s="47" t="s">
        <v>2342</v>
      </c>
      <c r="G1026" s="47" t="s">
        <v>3426</v>
      </c>
      <c r="H1026" s="47" t="str">
        <f>Tabelle_Abfrage_von_MS_Access_Database[[#This Row],[LLNo]]&amp;Tabelle_Abfrage_von_MS_Access_Database[[#This Row],[LLName]]</f>
        <v>B 186     Ötztalstraße</v>
      </c>
    </row>
    <row r="1027" spans="1:8" hidden="1" x14ac:dyDescent="0.2">
      <c r="A1027" s="47">
        <v>2393</v>
      </c>
      <c r="B1027" s="47" t="s">
        <v>3392</v>
      </c>
      <c r="C1027" s="47" t="s">
        <v>1153</v>
      </c>
      <c r="D1027" s="47">
        <v>46.481999999999999</v>
      </c>
      <c r="E1027" s="47" t="s">
        <v>727</v>
      </c>
      <c r="F1027" s="47" t="s">
        <v>2342</v>
      </c>
      <c r="G1027" s="47" t="s">
        <v>3427</v>
      </c>
      <c r="H1027" s="47" t="str">
        <f>Tabelle_Abfrage_von_MS_Access_Database[[#This Row],[LLNo]]&amp;Tabelle_Abfrage_von_MS_Access_Database[[#This Row],[LLName]]</f>
        <v>B 186     Ötztalstraße</v>
      </c>
    </row>
    <row r="1028" spans="1:8" hidden="1" x14ac:dyDescent="0.2">
      <c r="A1028" s="47">
        <v>1586</v>
      </c>
      <c r="B1028" s="47" t="s">
        <v>3392</v>
      </c>
      <c r="C1028" s="47" t="s">
        <v>1153</v>
      </c>
      <c r="D1028" s="47">
        <v>47.49</v>
      </c>
      <c r="E1028" s="47" t="s">
        <v>1182</v>
      </c>
      <c r="F1028" s="47" t="s">
        <v>2342</v>
      </c>
      <c r="G1028" s="47" t="s">
        <v>3428</v>
      </c>
      <c r="H1028" s="47" t="str">
        <f>Tabelle_Abfrage_von_MS_Access_Database[[#This Row],[LLNo]]&amp;Tabelle_Abfrage_von_MS_Access_Database[[#This Row],[LLName]]</f>
        <v>B 186     Ötztalstraße</v>
      </c>
    </row>
    <row r="1029" spans="1:8" hidden="1" x14ac:dyDescent="0.2">
      <c r="A1029" s="47">
        <v>1587</v>
      </c>
      <c r="B1029" s="47" t="s">
        <v>3392</v>
      </c>
      <c r="C1029" s="47" t="s">
        <v>1153</v>
      </c>
      <c r="D1029" s="47">
        <v>48.54</v>
      </c>
      <c r="E1029" s="47" t="s">
        <v>1183</v>
      </c>
      <c r="F1029" s="47" t="s">
        <v>2342</v>
      </c>
      <c r="G1029" s="47" t="s">
        <v>3429</v>
      </c>
      <c r="H1029" s="47" t="str">
        <f>Tabelle_Abfrage_von_MS_Access_Database[[#This Row],[LLNo]]&amp;Tabelle_Abfrage_von_MS_Access_Database[[#This Row],[LLName]]</f>
        <v>B 186     Ötztalstraße</v>
      </c>
    </row>
    <row r="1030" spans="1:8" hidden="1" x14ac:dyDescent="0.2">
      <c r="A1030" s="47">
        <v>1588</v>
      </c>
      <c r="B1030" s="47" t="s">
        <v>3430</v>
      </c>
      <c r="C1030" s="47" t="s">
        <v>1184</v>
      </c>
      <c r="D1030" s="47">
        <v>0.66</v>
      </c>
      <c r="E1030" s="47" t="s">
        <v>1185</v>
      </c>
      <c r="F1030" s="47" t="s">
        <v>2342</v>
      </c>
      <c r="G1030" s="47" t="s">
        <v>3431</v>
      </c>
      <c r="H1030" s="47" t="str">
        <f>Tabelle_Abfrage_von_MS_Access_Database[[#This Row],[LLNo]]&amp;Tabelle_Abfrage_von_MS_Access_Database[[#This Row],[LLName]]</f>
        <v>B 187     Ehrwalder Straße</v>
      </c>
    </row>
    <row r="1031" spans="1:8" hidden="1" x14ac:dyDescent="0.2">
      <c r="A1031" s="47">
        <v>1589</v>
      </c>
      <c r="B1031" s="47" t="s">
        <v>3430</v>
      </c>
      <c r="C1031" s="47" t="s">
        <v>1184</v>
      </c>
      <c r="D1031" s="47">
        <v>1.1359999999999999</v>
      </c>
      <c r="E1031" s="47" t="s">
        <v>1186</v>
      </c>
      <c r="F1031" s="47" t="s">
        <v>2342</v>
      </c>
      <c r="G1031" s="47" t="s">
        <v>3432</v>
      </c>
      <c r="H1031" s="47" t="str">
        <f>Tabelle_Abfrage_von_MS_Access_Database[[#This Row],[LLNo]]&amp;Tabelle_Abfrage_von_MS_Access_Database[[#This Row],[LLName]]</f>
        <v>B 187     Ehrwalder Straße</v>
      </c>
    </row>
    <row r="1032" spans="1:8" hidden="1" x14ac:dyDescent="0.2">
      <c r="A1032" s="47">
        <v>1590</v>
      </c>
      <c r="B1032" s="47" t="s">
        <v>3430</v>
      </c>
      <c r="C1032" s="47" t="s">
        <v>1184</v>
      </c>
      <c r="D1032" s="47">
        <v>2.2290000000000001</v>
      </c>
      <c r="E1032" s="47" t="s">
        <v>1187</v>
      </c>
      <c r="F1032" s="47" t="s">
        <v>2342</v>
      </c>
      <c r="G1032" s="47" t="s">
        <v>3433</v>
      </c>
      <c r="H1032" s="47" t="str">
        <f>Tabelle_Abfrage_von_MS_Access_Database[[#This Row],[LLNo]]&amp;Tabelle_Abfrage_von_MS_Access_Database[[#This Row],[LLName]]</f>
        <v>B 187     Ehrwalder Straße</v>
      </c>
    </row>
    <row r="1033" spans="1:8" hidden="1" x14ac:dyDescent="0.2">
      <c r="A1033" s="47">
        <v>1592</v>
      </c>
      <c r="B1033" s="47" t="s">
        <v>3430</v>
      </c>
      <c r="C1033" s="47" t="s">
        <v>1184</v>
      </c>
      <c r="D1033" s="47">
        <v>4.7240000000000002</v>
      </c>
      <c r="E1033" s="47" t="s">
        <v>1188</v>
      </c>
      <c r="F1033" s="47" t="s">
        <v>2342</v>
      </c>
      <c r="G1033" s="47" t="s">
        <v>3434</v>
      </c>
      <c r="H1033" s="47" t="str">
        <f>Tabelle_Abfrage_von_MS_Access_Database[[#This Row],[LLNo]]&amp;Tabelle_Abfrage_von_MS_Access_Database[[#This Row],[LLName]]</f>
        <v>B 187     Ehrwalder Straße</v>
      </c>
    </row>
    <row r="1034" spans="1:8" hidden="1" x14ac:dyDescent="0.2">
      <c r="A1034" s="47">
        <v>2269</v>
      </c>
      <c r="B1034" s="47" t="s">
        <v>3430</v>
      </c>
      <c r="C1034" s="47" t="s">
        <v>1184</v>
      </c>
      <c r="D1034" s="47">
        <v>5.98</v>
      </c>
      <c r="E1034" s="47" t="s">
        <v>1189</v>
      </c>
      <c r="F1034" s="47" t="s">
        <v>2342</v>
      </c>
      <c r="G1034" s="47" t="s">
        <v>3435</v>
      </c>
      <c r="H1034" s="47" t="str">
        <f>Tabelle_Abfrage_von_MS_Access_Database[[#This Row],[LLNo]]&amp;Tabelle_Abfrage_von_MS_Access_Database[[#This Row],[LLName]]</f>
        <v>B 187     Ehrwalder Straße</v>
      </c>
    </row>
    <row r="1035" spans="1:8" hidden="1" x14ac:dyDescent="0.2">
      <c r="A1035" s="47">
        <v>1594</v>
      </c>
      <c r="B1035" s="47" t="s">
        <v>3430</v>
      </c>
      <c r="C1035" s="47" t="s">
        <v>1184</v>
      </c>
      <c r="D1035" s="47">
        <v>6.41</v>
      </c>
      <c r="E1035" s="47" t="s">
        <v>1190</v>
      </c>
      <c r="F1035" s="47" t="s">
        <v>2342</v>
      </c>
      <c r="G1035" s="47" t="s">
        <v>3436</v>
      </c>
      <c r="H1035" s="47" t="str">
        <f>Tabelle_Abfrage_von_MS_Access_Database[[#This Row],[LLNo]]&amp;Tabelle_Abfrage_von_MS_Access_Database[[#This Row],[LLName]]</f>
        <v>B 187     Ehrwalder Straße</v>
      </c>
    </row>
    <row r="1036" spans="1:8" hidden="1" x14ac:dyDescent="0.2">
      <c r="A1036" s="47">
        <v>1595</v>
      </c>
      <c r="B1036" s="47" t="s">
        <v>3430</v>
      </c>
      <c r="C1036" s="47" t="s">
        <v>1184</v>
      </c>
      <c r="D1036" s="47">
        <v>9.35</v>
      </c>
      <c r="E1036" s="47" t="s">
        <v>1191</v>
      </c>
      <c r="F1036" s="47" t="s">
        <v>2342</v>
      </c>
      <c r="G1036" s="47" t="s">
        <v>3437</v>
      </c>
      <c r="H1036" s="47" t="str">
        <f>Tabelle_Abfrage_von_MS_Access_Database[[#This Row],[LLNo]]&amp;Tabelle_Abfrage_von_MS_Access_Database[[#This Row],[LLName]]</f>
        <v>B 187     Ehrwalder Straße</v>
      </c>
    </row>
    <row r="1037" spans="1:8" hidden="1" x14ac:dyDescent="0.2">
      <c r="A1037" s="47">
        <v>2718</v>
      </c>
      <c r="B1037" s="47" t="s">
        <v>3430</v>
      </c>
      <c r="C1037" s="47" t="s">
        <v>1184</v>
      </c>
      <c r="D1037" s="47">
        <v>9.76</v>
      </c>
      <c r="E1037" s="47" t="s">
        <v>1192</v>
      </c>
      <c r="F1037" s="47" t="s">
        <v>2342</v>
      </c>
      <c r="G1037" s="47" t="s">
        <v>3438</v>
      </c>
      <c r="H1037" s="47" t="str">
        <f>Tabelle_Abfrage_von_MS_Access_Database[[#This Row],[LLNo]]&amp;Tabelle_Abfrage_von_MS_Access_Database[[#This Row],[LLName]]</f>
        <v>B 187     Ehrwalder Straße</v>
      </c>
    </row>
    <row r="1038" spans="1:8" hidden="1" x14ac:dyDescent="0.2">
      <c r="A1038" s="47">
        <v>1596</v>
      </c>
      <c r="B1038" s="47" t="s">
        <v>3430</v>
      </c>
      <c r="C1038" s="47" t="s">
        <v>1184</v>
      </c>
      <c r="D1038" s="47">
        <v>10.25</v>
      </c>
      <c r="E1038" s="47" t="s">
        <v>1193</v>
      </c>
      <c r="F1038" s="47" t="s">
        <v>2342</v>
      </c>
      <c r="G1038" s="47" t="s">
        <v>3439</v>
      </c>
      <c r="H1038" s="47" t="str">
        <f>Tabelle_Abfrage_von_MS_Access_Database[[#This Row],[LLNo]]&amp;Tabelle_Abfrage_von_MS_Access_Database[[#This Row],[LLName]]</f>
        <v>B 187     Ehrwalder Straße</v>
      </c>
    </row>
    <row r="1039" spans="1:8" hidden="1" x14ac:dyDescent="0.2">
      <c r="A1039" s="47">
        <v>1597</v>
      </c>
      <c r="B1039" s="47" t="s">
        <v>3430</v>
      </c>
      <c r="C1039" s="47" t="s">
        <v>1184</v>
      </c>
      <c r="D1039" s="47">
        <v>10.72</v>
      </c>
      <c r="E1039" s="47" t="s">
        <v>1194</v>
      </c>
      <c r="F1039" s="47" t="s">
        <v>2342</v>
      </c>
      <c r="G1039" s="47" t="s">
        <v>3440</v>
      </c>
      <c r="H1039" s="47" t="str">
        <f>Tabelle_Abfrage_von_MS_Access_Database[[#This Row],[LLNo]]&amp;Tabelle_Abfrage_von_MS_Access_Database[[#This Row],[LLName]]</f>
        <v>B 187     Ehrwalder Straße</v>
      </c>
    </row>
    <row r="1040" spans="1:8" hidden="1" x14ac:dyDescent="0.2">
      <c r="A1040" s="47">
        <v>1598</v>
      </c>
      <c r="B1040" s="47" t="s">
        <v>3441</v>
      </c>
      <c r="C1040" s="47" t="s">
        <v>1195</v>
      </c>
      <c r="D1040" s="47">
        <v>0.9</v>
      </c>
      <c r="E1040" s="47" t="s">
        <v>1196</v>
      </c>
      <c r="F1040" s="47" t="s">
        <v>2342</v>
      </c>
      <c r="G1040" s="47" t="s">
        <v>3442</v>
      </c>
      <c r="H1040" s="47" t="str">
        <f>Tabelle_Abfrage_von_MS_Access_Database[[#This Row],[LLNo]]&amp;Tabelle_Abfrage_von_MS_Access_Database[[#This Row],[LLName]]</f>
        <v>B 188     Paznauntalstraße</v>
      </c>
    </row>
    <row r="1041" spans="1:8" hidden="1" x14ac:dyDescent="0.2">
      <c r="A1041" s="47">
        <v>1599</v>
      </c>
      <c r="B1041" s="47" t="s">
        <v>3441</v>
      </c>
      <c r="C1041" s="47" t="s">
        <v>1195</v>
      </c>
      <c r="D1041" s="47">
        <v>1.1950000000000001</v>
      </c>
      <c r="E1041" s="47" t="s">
        <v>1197</v>
      </c>
      <c r="F1041" s="47" t="s">
        <v>2342</v>
      </c>
      <c r="G1041" s="47" t="s">
        <v>3443</v>
      </c>
      <c r="H1041" s="47" t="str">
        <f>Tabelle_Abfrage_von_MS_Access_Database[[#This Row],[LLNo]]&amp;Tabelle_Abfrage_von_MS_Access_Database[[#This Row],[LLName]]</f>
        <v>B 188     Paznauntalstraße</v>
      </c>
    </row>
    <row r="1042" spans="1:8" hidden="1" x14ac:dyDescent="0.2">
      <c r="A1042" s="47">
        <v>1600</v>
      </c>
      <c r="B1042" s="47" t="s">
        <v>3441</v>
      </c>
      <c r="C1042" s="47" t="s">
        <v>1195</v>
      </c>
      <c r="D1042" s="47">
        <v>1.59</v>
      </c>
      <c r="E1042" s="47" t="s">
        <v>1198</v>
      </c>
      <c r="F1042" s="47" t="s">
        <v>2342</v>
      </c>
      <c r="G1042" s="47" t="s">
        <v>3444</v>
      </c>
      <c r="H1042" s="47" t="str">
        <f>Tabelle_Abfrage_von_MS_Access_Database[[#This Row],[LLNo]]&amp;Tabelle_Abfrage_von_MS_Access_Database[[#This Row],[LLName]]</f>
        <v>B 188     Paznauntalstraße</v>
      </c>
    </row>
    <row r="1043" spans="1:8" hidden="1" x14ac:dyDescent="0.2">
      <c r="A1043" s="47">
        <v>1601</v>
      </c>
      <c r="B1043" s="47" t="s">
        <v>3441</v>
      </c>
      <c r="C1043" s="47" t="s">
        <v>1195</v>
      </c>
      <c r="D1043" s="47">
        <v>2.0510000000000002</v>
      </c>
      <c r="E1043" s="47" t="s">
        <v>1199</v>
      </c>
      <c r="F1043" s="47" t="s">
        <v>2342</v>
      </c>
      <c r="G1043" s="47" t="s">
        <v>3445</v>
      </c>
      <c r="H1043" s="47" t="str">
        <f>Tabelle_Abfrage_von_MS_Access_Database[[#This Row],[LLNo]]&amp;Tabelle_Abfrage_von_MS_Access_Database[[#This Row],[LLName]]</f>
        <v>B 188     Paznauntalstraße</v>
      </c>
    </row>
    <row r="1044" spans="1:8" hidden="1" x14ac:dyDescent="0.2">
      <c r="A1044" s="47">
        <v>2688</v>
      </c>
      <c r="B1044" s="47" t="s">
        <v>3441</v>
      </c>
      <c r="C1044" s="47" t="s">
        <v>1195</v>
      </c>
      <c r="D1044" s="47">
        <v>2.629</v>
      </c>
      <c r="E1044" s="47" t="s">
        <v>1200</v>
      </c>
      <c r="F1044" s="47" t="s">
        <v>2342</v>
      </c>
      <c r="G1044" s="47" t="s">
        <v>3446</v>
      </c>
      <c r="H1044" s="47" t="str">
        <f>Tabelle_Abfrage_von_MS_Access_Database[[#This Row],[LLNo]]&amp;Tabelle_Abfrage_von_MS_Access_Database[[#This Row],[LLName]]</f>
        <v>B 188     Paznauntalstraße</v>
      </c>
    </row>
    <row r="1045" spans="1:8" hidden="1" x14ac:dyDescent="0.2">
      <c r="A1045" s="47">
        <v>2705</v>
      </c>
      <c r="B1045" s="47" t="s">
        <v>3441</v>
      </c>
      <c r="C1045" s="47" t="s">
        <v>1195</v>
      </c>
      <c r="D1045" s="47">
        <v>2.9</v>
      </c>
      <c r="E1045" s="47" t="s">
        <v>1201</v>
      </c>
      <c r="F1045" s="47" t="s">
        <v>2342</v>
      </c>
      <c r="G1045" s="47" t="s">
        <v>3447</v>
      </c>
      <c r="H1045" s="47" t="str">
        <f>Tabelle_Abfrage_von_MS_Access_Database[[#This Row],[LLNo]]&amp;Tabelle_Abfrage_von_MS_Access_Database[[#This Row],[LLName]]</f>
        <v>B 188     Paznauntalstraße</v>
      </c>
    </row>
    <row r="1046" spans="1:8" hidden="1" x14ac:dyDescent="0.2">
      <c r="A1046" s="47">
        <v>1604</v>
      </c>
      <c r="B1046" s="47" t="s">
        <v>3441</v>
      </c>
      <c r="C1046" s="47" t="s">
        <v>1195</v>
      </c>
      <c r="D1046" s="47">
        <v>3.09</v>
      </c>
      <c r="E1046" s="47" t="s">
        <v>1202</v>
      </c>
      <c r="F1046" s="47" t="s">
        <v>2342</v>
      </c>
      <c r="G1046" s="47" t="s">
        <v>3448</v>
      </c>
      <c r="H1046" s="47" t="str">
        <f>Tabelle_Abfrage_von_MS_Access_Database[[#This Row],[LLNo]]&amp;Tabelle_Abfrage_von_MS_Access_Database[[#This Row],[LLName]]</f>
        <v>B 188     Paznauntalstraße</v>
      </c>
    </row>
    <row r="1047" spans="1:8" hidden="1" x14ac:dyDescent="0.2">
      <c r="A1047" s="47">
        <v>1605</v>
      </c>
      <c r="B1047" s="47" t="s">
        <v>3441</v>
      </c>
      <c r="C1047" s="47" t="s">
        <v>1195</v>
      </c>
      <c r="D1047" s="47">
        <v>3.42</v>
      </c>
      <c r="E1047" s="47" t="s">
        <v>1203</v>
      </c>
      <c r="F1047" s="47" t="s">
        <v>2342</v>
      </c>
      <c r="G1047" s="47" t="s">
        <v>3449</v>
      </c>
      <c r="H1047" s="47" t="str">
        <f>Tabelle_Abfrage_von_MS_Access_Database[[#This Row],[LLNo]]&amp;Tabelle_Abfrage_von_MS_Access_Database[[#This Row],[LLName]]</f>
        <v>B 188     Paznauntalstraße</v>
      </c>
    </row>
    <row r="1048" spans="1:8" hidden="1" x14ac:dyDescent="0.2">
      <c r="A1048" s="47">
        <v>1606</v>
      </c>
      <c r="B1048" s="47" t="s">
        <v>3441</v>
      </c>
      <c r="C1048" s="47" t="s">
        <v>1195</v>
      </c>
      <c r="D1048" s="47">
        <v>3.48</v>
      </c>
      <c r="E1048" s="47" t="s">
        <v>1204</v>
      </c>
      <c r="F1048" s="47" t="s">
        <v>2342</v>
      </c>
      <c r="G1048" s="47" t="s">
        <v>3450</v>
      </c>
      <c r="H1048" s="47" t="str">
        <f>Tabelle_Abfrage_von_MS_Access_Database[[#This Row],[LLNo]]&amp;Tabelle_Abfrage_von_MS_Access_Database[[#This Row],[LLName]]</f>
        <v>B 188     Paznauntalstraße</v>
      </c>
    </row>
    <row r="1049" spans="1:8" hidden="1" x14ac:dyDescent="0.2">
      <c r="A1049" s="47">
        <v>1607</v>
      </c>
      <c r="B1049" s="47" t="s">
        <v>3441</v>
      </c>
      <c r="C1049" s="47" t="s">
        <v>1195</v>
      </c>
      <c r="D1049" s="47">
        <v>3.49</v>
      </c>
      <c r="E1049" s="47" t="s">
        <v>1205</v>
      </c>
      <c r="F1049" s="47" t="s">
        <v>2342</v>
      </c>
      <c r="G1049" s="47" t="s">
        <v>3451</v>
      </c>
      <c r="H1049" s="47" t="str">
        <f>Tabelle_Abfrage_von_MS_Access_Database[[#This Row],[LLNo]]&amp;Tabelle_Abfrage_von_MS_Access_Database[[#This Row],[LLName]]</f>
        <v>B 188     Paznauntalstraße</v>
      </c>
    </row>
    <row r="1050" spans="1:8" hidden="1" x14ac:dyDescent="0.2">
      <c r="A1050" s="47">
        <v>1603</v>
      </c>
      <c r="B1050" s="47" t="s">
        <v>3441</v>
      </c>
      <c r="C1050" s="47" t="s">
        <v>1195</v>
      </c>
      <c r="D1050" s="47">
        <v>3.55</v>
      </c>
      <c r="E1050" s="47" t="s">
        <v>1206</v>
      </c>
      <c r="F1050" s="47" t="s">
        <v>2342</v>
      </c>
      <c r="G1050" s="47" t="s">
        <v>3452</v>
      </c>
      <c r="H1050" s="47" t="str">
        <f>Tabelle_Abfrage_von_MS_Access_Database[[#This Row],[LLNo]]&amp;Tabelle_Abfrage_von_MS_Access_Database[[#This Row],[LLName]]</f>
        <v>B 188     Paznauntalstraße</v>
      </c>
    </row>
    <row r="1051" spans="1:8" hidden="1" x14ac:dyDescent="0.2">
      <c r="A1051" s="47">
        <v>1603</v>
      </c>
      <c r="B1051" s="47" t="s">
        <v>3441</v>
      </c>
      <c r="C1051" s="47" t="s">
        <v>1195</v>
      </c>
      <c r="D1051" s="47">
        <v>3.55</v>
      </c>
      <c r="E1051" s="47" t="s">
        <v>1206</v>
      </c>
      <c r="F1051" s="47" t="s">
        <v>3453</v>
      </c>
      <c r="G1051" s="47" t="s">
        <v>3454</v>
      </c>
      <c r="H1051" s="47" t="str">
        <f>Tabelle_Abfrage_von_MS_Access_Database[[#This Row],[LLNo]]&amp;Tabelle_Abfrage_von_MS_Access_Database[[#This Row],[LLName]]</f>
        <v>B 188     Paznauntalstraße</v>
      </c>
    </row>
    <row r="1052" spans="1:8" hidden="1" x14ac:dyDescent="0.2">
      <c r="A1052" s="47">
        <v>1608</v>
      </c>
      <c r="B1052" s="47" t="s">
        <v>3441</v>
      </c>
      <c r="C1052" s="47" t="s">
        <v>1195</v>
      </c>
      <c r="D1052" s="47">
        <v>3.9950000000000001</v>
      </c>
      <c r="E1052" s="47" t="s">
        <v>1207</v>
      </c>
      <c r="F1052" s="47" t="s">
        <v>2342</v>
      </c>
      <c r="G1052" s="47" t="s">
        <v>3455</v>
      </c>
      <c r="H1052" s="47" t="str">
        <f>Tabelle_Abfrage_von_MS_Access_Database[[#This Row],[LLNo]]&amp;Tabelle_Abfrage_von_MS_Access_Database[[#This Row],[LLName]]</f>
        <v>B 188     Paznauntalstraße</v>
      </c>
    </row>
    <row r="1053" spans="1:8" hidden="1" x14ac:dyDescent="0.2">
      <c r="A1053" s="47">
        <v>1609</v>
      </c>
      <c r="B1053" s="47" t="s">
        <v>3441</v>
      </c>
      <c r="C1053" s="47" t="s">
        <v>1195</v>
      </c>
      <c r="D1053" s="47">
        <v>5.73</v>
      </c>
      <c r="E1053" s="47" t="s">
        <v>1208</v>
      </c>
      <c r="F1053" s="47" t="s">
        <v>2342</v>
      </c>
      <c r="G1053" s="47" t="s">
        <v>3456</v>
      </c>
      <c r="H1053" s="47" t="str">
        <f>Tabelle_Abfrage_von_MS_Access_Database[[#This Row],[LLNo]]&amp;Tabelle_Abfrage_von_MS_Access_Database[[#This Row],[LLName]]</f>
        <v>B 188     Paznauntalstraße</v>
      </c>
    </row>
    <row r="1054" spans="1:8" hidden="1" x14ac:dyDescent="0.2">
      <c r="A1054" s="47">
        <v>1610</v>
      </c>
      <c r="B1054" s="47" t="s">
        <v>3441</v>
      </c>
      <c r="C1054" s="47" t="s">
        <v>1195</v>
      </c>
      <c r="D1054" s="47">
        <v>7.3</v>
      </c>
      <c r="E1054" s="47" t="s">
        <v>1209</v>
      </c>
      <c r="F1054" s="47" t="s">
        <v>2342</v>
      </c>
      <c r="G1054" s="47" t="s">
        <v>3457</v>
      </c>
      <c r="H1054" s="47" t="str">
        <f>Tabelle_Abfrage_von_MS_Access_Database[[#This Row],[LLNo]]&amp;Tabelle_Abfrage_von_MS_Access_Database[[#This Row],[LLName]]</f>
        <v>B 188     Paznauntalstraße</v>
      </c>
    </row>
    <row r="1055" spans="1:8" hidden="1" x14ac:dyDescent="0.2">
      <c r="A1055" s="47">
        <v>1611</v>
      </c>
      <c r="B1055" s="47" t="s">
        <v>3441</v>
      </c>
      <c r="C1055" s="47" t="s">
        <v>1195</v>
      </c>
      <c r="D1055" s="47">
        <v>8.51</v>
      </c>
      <c r="E1055" s="47" t="s">
        <v>1210</v>
      </c>
      <c r="F1055" s="47" t="s">
        <v>2342</v>
      </c>
      <c r="G1055" s="47" t="s">
        <v>3458</v>
      </c>
      <c r="H1055" s="47" t="str">
        <f>Tabelle_Abfrage_von_MS_Access_Database[[#This Row],[LLNo]]&amp;Tabelle_Abfrage_von_MS_Access_Database[[#This Row],[LLName]]</f>
        <v>B 188     Paznauntalstraße</v>
      </c>
    </row>
    <row r="1056" spans="1:8" hidden="1" x14ac:dyDescent="0.2">
      <c r="A1056" s="47">
        <v>1612</v>
      </c>
      <c r="B1056" s="47" t="s">
        <v>3441</v>
      </c>
      <c r="C1056" s="47" t="s">
        <v>1195</v>
      </c>
      <c r="D1056" s="47">
        <v>10.42</v>
      </c>
      <c r="E1056" s="47" t="s">
        <v>1211</v>
      </c>
      <c r="F1056" s="47" t="s">
        <v>2342</v>
      </c>
      <c r="G1056" s="47" t="s">
        <v>3459</v>
      </c>
      <c r="H1056" s="47" t="str">
        <f>Tabelle_Abfrage_von_MS_Access_Database[[#This Row],[LLNo]]&amp;Tabelle_Abfrage_von_MS_Access_Database[[#This Row],[LLName]]</f>
        <v>B 188     Paznauntalstraße</v>
      </c>
    </row>
    <row r="1057" spans="1:8" hidden="1" x14ac:dyDescent="0.2">
      <c r="A1057" s="47">
        <v>1613</v>
      </c>
      <c r="B1057" s="47" t="s">
        <v>3441</v>
      </c>
      <c r="C1057" s="47" t="s">
        <v>1195</v>
      </c>
      <c r="D1057" s="47">
        <v>11.57</v>
      </c>
      <c r="E1057" s="47" t="s">
        <v>1212</v>
      </c>
      <c r="F1057" s="47" t="s">
        <v>2342</v>
      </c>
      <c r="G1057" s="47" t="s">
        <v>3460</v>
      </c>
      <c r="H1057" s="47" t="str">
        <f>Tabelle_Abfrage_von_MS_Access_Database[[#This Row],[LLNo]]&amp;Tabelle_Abfrage_von_MS_Access_Database[[#This Row],[LLName]]</f>
        <v>B 188     Paznauntalstraße</v>
      </c>
    </row>
    <row r="1058" spans="1:8" hidden="1" x14ac:dyDescent="0.2">
      <c r="A1058" s="47">
        <v>1614</v>
      </c>
      <c r="B1058" s="47" t="s">
        <v>3441</v>
      </c>
      <c r="C1058" s="47" t="s">
        <v>1195</v>
      </c>
      <c r="D1058" s="47">
        <v>13.85</v>
      </c>
      <c r="E1058" s="47" t="s">
        <v>1213</v>
      </c>
      <c r="F1058" s="47" t="s">
        <v>2342</v>
      </c>
      <c r="G1058" s="47" t="s">
        <v>3461</v>
      </c>
      <c r="H1058" s="47" t="str">
        <f>Tabelle_Abfrage_von_MS_Access_Database[[#This Row],[LLNo]]&amp;Tabelle_Abfrage_von_MS_Access_Database[[#This Row],[LLName]]</f>
        <v>B 188     Paznauntalstraße</v>
      </c>
    </row>
    <row r="1059" spans="1:8" hidden="1" x14ac:dyDescent="0.2">
      <c r="A1059" s="47">
        <v>2825</v>
      </c>
      <c r="B1059" s="47" t="s">
        <v>3441</v>
      </c>
      <c r="C1059" s="47" t="s">
        <v>1195</v>
      </c>
      <c r="D1059" s="47">
        <v>14.35</v>
      </c>
      <c r="E1059" s="47" t="s">
        <v>1214</v>
      </c>
      <c r="F1059" s="47" t="s">
        <v>2342</v>
      </c>
      <c r="G1059" s="47" t="s">
        <v>3462</v>
      </c>
      <c r="H1059" s="47" t="str">
        <f>Tabelle_Abfrage_von_MS_Access_Database[[#This Row],[LLNo]]&amp;Tabelle_Abfrage_von_MS_Access_Database[[#This Row],[LLName]]</f>
        <v>B 188     Paznauntalstraße</v>
      </c>
    </row>
    <row r="1060" spans="1:8" hidden="1" x14ac:dyDescent="0.2">
      <c r="A1060" s="47">
        <v>1615</v>
      </c>
      <c r="B1060" s="47" t="s">
        <v>3441</v>
      </c>
      <c r="C1060" s="47" t="s">
        <v>1195</v>
      </c>
      <c r="D1060" s="47">
        <v>16.03</v>
      </c>
      <c r="E1060" s="47" t="s">
        <v>1215</v>
      </c>
      <c r="F1060" s="47" t="s">
        <v>2342</v>
      </c>
      <c r="G1060" s="47" t="s">
        <v>3463</v>
      </c>
      <c r="H1060" s="47" t="str">
        <f>Tabelle_Abfrage_von_MS_Access_Database[[#This Row],[LLNo]]&amp;Tabelle_Abfrage_von_MS_Access_Database[[#This Row],[LLName]]</f>
        <v>B 188     Paznauntalstraße</v>
      </c>
    </row>
    <row r="1061" spans="1:8" hidden="1" x14ac:dyDescent="0.2">
      <c r="A1061" s="47">
        <v>1616</v>
      </c>
      <c r="B1061" s="47" t="s">
        <v>3441</v>
      </c>
      <c r="C1061" s="47" t="s">
        <v>1195</v>
      </c>
      <c r="D1061" s="47">
        <v>17.45</v>
      </c>
      <c r="E1061" s="47" t="s">
        <v>1216</v>
      </c>
      <c r="F1061" s="47" t="s">
        <v>2342</v>
      </c>
      <c r="G1061" s="47" t="s">
        <v>3464</v>
      </c>
      <c r="H1061" s="47" t="str">
        <f>Tabelle_Abfrage_von_MS_Access_Database[[#This Row],[LLNo]]&amp;Tabelle_Abfrage_von_MS_Access_Database[[#This Row],[LLName]]</f>
        <v>B 188     Paznauntalstraße</v>
      </c>
    </row>
    <row r="1062" spans="1:8" hidden="1" x14ac:dyDescent="0.2">
      <c r="A1062" s="47">
        <v>1617</v>
      </c>
      <c r="B1062" s="47" t="s">
        <v>3441</v>
      </c>
      <c r="C1062" s="47" t="s">
        <v>1195</v>
      </c>
      <c r="D1062" s="47">
        <v>17.510000000000002</v>
      </c>
      <c r="E1062" s="47" t="s">
        <v>1217</v>
      </c>
      <c r="F1062" s="47" t="s">
        <v>2342</v>
      </c>
      <c r="G1062" s="47" t="s">
        <v>3465</v>
      </c>
      <c r="H1062" s="47" t="str">
        <f>Tabelle_Abfrage_von_MS_Access_Database[[#This Row],[LLNo]]&amp;Tabelle_Abfrage_von_MS_Access_Database[[#This Row],[LLName]]</f>
        <v>B 188     Paznauntalstraße</v>
      </c>
    </row>
    <row r="1063" spans="1:8" hidden="1" x14ac:dyDescent="0.2">
      <c r="A1063" s="47">
        <v>1618</v>
      </c>
      <c r="B1063" s="47" t="s">
        <v>3441</v>
      </c>
      <c r="C1063" s="47" t="s">
        <v>1195</v>
      </c>
      <c r="D1063" s="47">
        <v>18.14</v>
      </c>
      <c r="E1063" s="47" t="s">
        <v>1218</v>
      </c>
      <c r="F1063" s="47" t="s">
        <v>2342</v>
      </c>
      <c r="G1063" s="47" t="s">
        <v>3466</v>
      </c>
      <c r="H1063" s="47" t="str">
        <f>Tabelle_Abfrage_von_MS_Access_Database[[#This Row],[LLNo]]&amp;Tabelle_Abfrage_von_MS_Access_Database[[#This Row],[LLName]]</f>
        <v>B 188     Paznauntalstraße</v>
      </c>
    </row>
    <row r="1064" spans="1:8" hidden="1" x14ac:dyDescent="0.2">
      <c r="A1064" s="47">
        <v>2402</v>
      </c>
      <c r="B1064" s="47" t="s">
        <v>3441</v>
      </c>
      <c r="C1064" s="47" t="s">
        <v>1195</v>
      </c>
      <c r="D1064" s="47">
        <v>18.89</v>
      </c>
      <c r="E1064" s="47" t="s">
        <v>1219</v>
      </c>
      <c r="F1064" s="47" t="s">
        <v>2342</v>
      </c>
      <c r="G1064" s="47" t="s">
        <v>3467</v>
      </c>
      <c r="H1064" s="47" t="str">
        <f>Tabelle_Abfrage_von_MS_Access_Database[[#This Row],[LLNo]]&amp;Tabelle_Abfrage_von_MS_Access_Database[[#This Row],[LLName]]</f>
        <v>B 188     Paznauntalstraße</v>
      </c>
    </row>
    <row r="1065" spans="1:8" hidden="1" x14ac:dyDescent="0.2">
      <c r="A1065" s="47">
        <v>2585</v>
      </c>
      <c r="B1065" s="47" t="s">
        <v>3441</v>
      </c>
      <c r="C1065" s="47" t="s">
        <v>1195</v>
      </c>
      <c r="D1065" s="47">
        <v>20.018000000000001</v>
      </c>
      <c r="E1065" s="47" t="s">
        <v>1220</v>
      </c>
      <c r="F1065" s="47" t="s">
        <v>3468</v>
      </c>
      <c r="G1065" s="47" t="s">
        <v>3469</v>
      </c>
      <c r="H1065" s="47" t="str">
        <f>Tabelle_Abfrage_von_MS_Access_Database[[#This Row],[LLNo]]&amp;Tabelle_Abfrage_von_MS_Access_Database[[#This Row],[LLName]]</f>
        <v>B 188     Paznauntalstraße</v>
      </c>
    </row>
    <row r="1066" spans="1:8" hidden="1" x14ac:dyDescent="0.2">
      <c r="A1066" s="47">
        <v>2586</v>
      </c>
      <c r="B1066" s="47" t="s">
        <v>3441</v>
      </c>
      <c r="C1066" s="47" t="s">
        <v>1195</v>
      </c>
      <c r="D1066" s="47">
        <v>21.11</v>
      </c>
      <c r="E1066" s="47" t="s">
        <v>1221</v>
      </c>
      <c r="F1066" s="47" t="s">
        <v>3470</v>
      </c>
      <c r="G1066" s="47" t="s">
        <v>3471</v>
      </c>
      <c r="H1066" s="47" t="str">
        <f>Tabelle_Abfrage_von_MS_Access_Database[[#This Row],[LLNo]]&amp;Tabelle_Abfrage_von_MS_Access_Database[[#This Row],[LLName]]</f>
        <v>B 188     Paznauntalstraße</v>
      </c>
    </row>
    <row r="1067" spans="1:8" hidden="1" x14ac:dyDescent="0.2">
      <c r="A1067" s="47">
        <v>2586</v>
      </c>
      <c r="B1067" s="47" t="s">
        <v>3441</v>
      </c>
      <c r="C1067" s="47" t="s">
        <v>1195</v>
      </c>
      <c r="D1067" s="47">
        <v>21.11</v>
      </c>
      <c r="E1067" s="47" t="s">
        <v>1221</v>
      </c>
      <c r="F1067" s="47" t="s">
        <v>2342</v>
      </c>
      <c r="G1067" s="47" t="s">
        <v>3472</v>
      </c>
      <c r="H1067" s="47" t="str">
        <f>Tabelle_Abfrage_von_MS_Access_Database[[#This Row],[LLNo]]&amp;Tabelle_Abfrage_von_MS_Access_Database[[#This Row],[LLName]]</f>
        <v>B 188     Paznauntalstraße</v>
      </c>
    </row>
    <row r="1068" spans="1:8" hidden="1" x14ac:dyDescent="0.2">
      <c r="A1068" s="47">
        <v>2586</v>
      </c>
      <c r="B1068" s="47" t="s">
        <v>3441</v>
      </c>
      <c r="C1068" s="47" t="s">
        <v>1195</v>
      </c>
      <c r="D1068" s="47">
        <v>21.11</v>
      </c>
      <c r="E1068" s="47" t="s">
        <v>1221</v>
      </c>
      <c r="F1068" s="47" t="s">
        <v>3473</v>
      </c>
      <c r="G1068" s="47" t="s">
        <v>3474</v>
      </c>
      <c r="H1068" s="47" t="str">
        <f>Tabelle_Abfrage_von_MS_Access_Database[[#This Row],[LLNo]]&amp;Tabelle_Abfrage_von_MS_Access_Database[[#This Row],[LLName]]</f>
        <v>B 188     Paznauntalstraße</v>
      </c>
    </row>
    <row r="1069" spans="1:8" hidden="1" x14ac:dyDescent="0.2">
      <c r="A1069" s="47">
        <v>2605</v>
      </c>
      <c r="B1069" s="47" t="s">
        <v>3441</v>
      </c>
      <c r="C1069" s="47" t="s">
        <v>1195</v>
      </c>
      <c r="D1069" s="47">
        <v>22</v>
      </c>
      <c r="E1069" s="47" t="s">
        <v>1222</v>
      </c>
      <c r="F1069" s="47" t="s">
        <v>2342</v>
      </c>
      <c r="G1069" s="47" t="s">
        <v>3475</v>
      </c>
      <c r="H1069" s="47" t="str">
        <f>Tabelle_Abfrage_von_MS_Access_Database[[#This Row],[LLNo]]&amp;Tabelle_Abfrage_von_MS_Access_Database[[#This Row],[LLName]]</f>
        <v>B 188     Paznauntalstraße</v>
      </c>
    </row>
    <row r="1070" spans="1:8" hidden="1" x14ac:dyDescent="0.2">
      <c r="A1070" s="47">
        <v>2605</v>
      </c>
      <c r="B1070" s="47" t="s">
        <v>3441</v>
      </c>
      <c r="C1070" s="47" t="s">
        <v>1195</v>
      </c>
      <c r="D1070" s="47">
        <v>22</v>
      </c>
      <c r="E1070" s="47" t="s">
        <v>1222</v>
      </c>
      <c r="F1070" s="47" t="s">
        <v>3476</v>
      </c>
      <c r="G1070" s="47" t="s">
        <v>3477</v>
      </c>
      <c r="H1070" s="47" t="str">
        <f>Tabelle_Abfrage_von_MS_Access_Database[[#This Row],[LLNo]]&amp;Tabelle_Abfrage_von_MS_Access_Database[[#This Row],[LLName]]</f>
        <v>B 188     Paznauntalstraße</v>
      </c>
    </row>
    <row r="1071" spans="1:8" hidden="1" x14ac:dyDescent="0.2">
      <c r="A1071" s="47">
        <v>2605</v>
      </c>
      <c r="B1071" s="47" t="s">
        <v>3441</v>
      </c>
      <c r="C1071" s="47" t="s">
        <v>1195</v>
      </c>
      <c r="D1071" s="47">
        <v>22</v>
      </c>
      <c r="E1071" s="47" t="s">
        <v>1222</v>
      </c>
      <c r="F1071" s="47" t="s">
        <v>3478</v>
      </c>
      <c r="G1071" s="47" t="s">
        <v>3479</v>
      </c>
      <c r="H1071" s="47" t="str">
        <f>Tabelle_Abfrage_von_MS_Access_Database[[#This Row],[LLNo]]&amp;Tabelle_Abfrage_von_MS_Access_Database[[#This Row],[LLName]]</f>
        <v>B 188     Paznauntalstraße</v>
      </c>
    </row>
    <row r="1072" spans="1:8" hidden="1" x14ac:dyDescent="0.2">
      <c r="A1072" s="47">
        <v>1621</v>
      </c>
      <c r="B1072" s="47" t="s">
        <v>3441</v>
      </c>
      <c r="C1072" s="47" t="s">
        <v>1195</v>
      </c>
      <c r="D1072" s="47">
        <v>22.45</v>
      </c>
      <c r="E1072" s="47" t="s">
        <v>1223</v>
      </c>
      <c r="F1072" s="47" t="s">
        <v>2342</v>
      </c>
      <c r="G1072" s="47" t="s">
        <v>3480</v>
      </c>
      <c r="H1072" s="47" t="str">
        <f>Tabelle_Abfrage_von_MS_Access_Database[[#This Row],[LLNo]]&amp;Tabelle_Abfrage_von_MS_Access_Database[[#This Row],[LLName]]</f>
        <v>B 188     Paznauntalstraße</v>
      </c>
    </row>
    <row r="1073" spans="1:8" hidden="1" x14ac:dyDescent="0.2">
      <c r="A1073" s="47">
        <v>1622</v>
      </c>
      <c r="B1073" s="47" t="s">
        <v>3441</v>
      </c>
      <c r="C1073" s="47" t="s">
        <v>1195</v>
      </c>
      <c r="D1073" s="47">
        <v>22.632999999999999</v>
      </c>
      <c r="E1073" s="47" t="s">
        <v>1224</v>
      </c>
      <c r="F1073" s="47" t="s">
        <v>2342</v>
      </c>
      <c r="G1073" s="47" t="s">
        <v>3481</v>
      </c>
      <c r="H1073" s="47" t="str">
        <f>Tabelle_Abfrage_von_MS_Access_Database[[#This Row],[LLNo]]&amp;Tabelle_Abfrage_von_MS_Access_Database[[#This Row],[LLName]]</f>
        <v>B 188     Paznauntalstraße</v>
      </c>
    </row>
    <row r="1074" spans="1:8" hidden="1" x14ac:dyDescent="0.2">
      <c r="A1074" s="47">
        <v>1623</v>
      </c>
      <c r="B1074" s="47" t="s">
        <v>3441</v>
      </c>
      <c r="C1074" s="47" t="s">
        <v>1195</v>
      </c>
      <c r="D1074" s="47">
        <v>23.11</v>
      </c>
      <c r="E1074" s="47" t="s">
        <v>1225</v>
      </c>
      <c r="F1074" s="47" t="s">
        <v>2342</v>
      </c>
      <c r="G1074" s="47" t="s">
        <v>3482</v>
      </c>
      <c r="H1074" s="47" t="str">
        <f>Tabelle_Abfrage_von_MS_Access_Database[[#This Row],[LLNo]]&amp;Tabelle_Abfrage_von_MS_Access_Database[[#This Row],[LLName]]</f>
        <v>B 188     Paznauntalstraße</v>
      </c>
    </row>
    <row r="1075" spans="1:8" hidden="1" x14ac:dyDescent="0.2">
      <c r="A1075" s="47">
        <v>2284</v>
      </c>
      <c r="B1075" s="47" t="s">
        <v>3441</v>
      </c>
      <c r="C1075" s="47" t="s">
        <v>1195</v>
      </c>
      <c r="D1075" s="47">
        <v>23.29</v>
      </c>
      <c r="E1075" s="47" t="s">
        <v>1226</v>
      </c>
      <c r="F1075" s="47" t="s">
        <v>2342</v>
      </c>
      <c r="G1075" s="47" t="s">
        <v>3483</v>
      </c>
      <c r="H1075" s="47" t="str">
        <f>Tabelle_Abfrage_von_MS_Access_Database[[#This Row],[LLNo]]&amp;Tabelle_Abfrage_von_MS_Access_Database[[#This Row],[LLName]]</f>
        <v>B 188     Paznauntalstraße</v>
      </c>
    </row>
    <row r="1076" spans="1:8" hidden="1" x14ac:dyDescent="0.2">
      <c r="A1076" s="47">
        <v>2587</v>
      </c>
      <c r="B1076" s="47" t="s">
        <v>3441</v>
      </c>
      <c r="C1076" s="47" t="s">
        <v>1195</v>
      </c>
      <c r="D1076" s="47">
        <v>25.417999999999999</v>
      </c>
      <c r="E1076" s="47" t="s">
        <v>1227</v>
      </c>
      <c r="F1076" s="47" t="s">
        <v>2342</v>
      </c>
      <c r="G1076" s="47" t="s">
        <v>3484</v>
      </c>
      <c r="H1076" s="47" t="str">
        <f>Tabelle_Abfrage_von_MS_Access_Database[[#This Row],[LLNo]]&amp;Tabelle_Abfrage_von_MS_Access_Database[[#This Row],[LLName]]</f>
        <v>B 188     Paznauntalstraße</v>
      </c>
    </row>
    <row r="1077" spans="1:8" hidden="1" x14ac:dyDescent="0.2">
      <c r="A1077" s="47">
        <v>1624</v>
      </c>
      <c r="B1077" s="47" t="s">
        <v>3441</v>
      </c>
      <c r="C1077" s="47" t="s">
        <v>1195</v>
      </c>
      <c r="D1077" s="47">
        <v>25.85</v>
      </c>
      <c r="E1077" s="47" t="s">
        <v>1228</v>
      </c>
      <c r="F1077" s="47" t="s">
        <v>2342</v>
      </c>
      <c r="G1077" s="47" t="s">
        <v>3485</v>
      </c>
      <c r="H1077" s="47" t="str">
        <f>Tabelle_Abfrage_von_MS_Access_Database[[#This Row],[LLNo]]&amp;Tabelle_Abfrage_von_MS_Access_Database[[#This Row],[LLName]]</f>
        <v>B 188     Paznauntalstraße</v>
      </c>
    </row>
    <row r="1078" spans="1:8" hidden="1" x14ac:dyDescent="0.2">
      <c r="A1078" s="47">
        <v>2798</v>
      </c>
      <c r="B1078" s="47" t="s">
        <v>3441</v>
      </c>
      <c r="C1078" s="47" t="s">
        <v>1195</v>
      </c>
      <c r="D1078" s="47">
        <v>26.1</v>
      </c>
      <c r="E1078" s="47" t="s">
        <v>1229</v>
      </c>
      <c r="F1078" s="47" t="s">
        <v>2342</v>
      </c>
      <c r="G1078" s="47" t="s">
        <v>3486</v>
      </c>
      <c r="H1078" s="47" t="str">
        <f>Tabelle_Abfrage_von_MS_Access_Database[[#This Row],[LLNo]]&amp;Tabelle_Abfrage_von_MS_Access_Database[[#This Row],[LLName]]</f>
        <v>B 188     Paznauntalstraße</v>
      </c>
    </row>
    <row r="1079" spans="1:8" hidden="1" x14ac:dyDescent="0.2">
      <c r="A1079" s="47">
        <v>2588</v>
      </c>
      <c r="B1079" s="47" t="s">
        <v>3441</v>
      </c>
      <c r="C1079" s="47" t="s">
        <v>1195</v>
      </c>
      <c r="D1079" s="47">
        <v>26.457999999999998</v>
      </c>
      <c r="E1079" s="47" t="s">
        <v>1230</v>
      </c>
      <c r="F1079" s="47" t="s">
        <v>3487</v>
      </c>
      <c r="G1079" s="47" t="s">
        <v>3488</v>
      </c>
      <c r="H1079" s="47" t="str">
        <f>Tabelle_Abfrage_von_MS_Access_Database[[#This Row],[LLNo]]&amp;Tabelle_Abfrage_von_MS_Access_Database[[#This Row],[LLName]]</f>
        <v>B 188     Paznauntalstraße</v>
      </c>
    </row>
    <row r="1080" spans="1:8" hidden="1" x14ac:dyDescent="0.2">
      <c r="A1080" s="47">
        <v>2588</v>
      </c>
      <c r="B1080" s="47" t="s">
        <v>3441</v>
      </c>
      <c r="C1080" s="47" t="s">
        <v>1195</v>
      </c>
      <c r="D1080" s="47">
        <v>26.457999999999998</v>
      </c>
      <c r="E1080" s="47" t="s">
        <v>1230</v>
      </c>
      <c r="F1080" s="47" t="s">
        <v>3489</v>
      </c>
      <c r="G1080" s="47" t="s">
        <v>3490</v>
      </c>
      <c r="H1080" s="47" t="str">
        <f>Tabelle_Abfrage_von_MS_Access_Database[[#This Row],[LLNo]]&amp;Tabelle_Abfrage_von_MS_Access_Database[[#This Row],[LLName]]</f>
        <v>B 188     Paznauntalstraße</v>
      </c>
    </row>
    <row r="1081" spans="1:8" hidden="1" x14ac:dyDescent="0.2">
      <c r="A1081" s="47">
        <v>2588</v>
      </c>
      <c r="B1081" s="47" t="s">
        <v>3441</v>
      </c>
      <c r="C1081" s="47" t="s">
        <v>1195</v>
      </c>
      <c r="D1081" s="47">
        <v>26.457999999999998</v>
      </c>
      <c r="E1081" s="47" t="s">
        <v>1230</v>
      </c>
      <c r="F1081" s="47" t="s">
        <v>3491</v>
      </c>
      <c r="G1081" s="47" t="s">
        <v>3492</v>
      </c>
      <c r="H1081" s="47" t="str">
        <f>Tabelle_Abfrage_von_MS_Access_Database[[#This Row],[LLNo]]&amp;Tabelle_Abfrage_von_MS_Access_Database[[#This Row],[LLName]]</f>
        <v>B 188     Paznauntalstraße</v>
      </c>
    </row>
    <row r="1082" spans="1:8" hidden="1" x14ac:dyDescent="0.2">
      <c r="A1082" s="47">
        <v>2588</v>
      </c>
      <c r="B1082" s="47" t="s">
        <v>3441</v>
      </c>
      <c r="C1082" s="47" t="s">
        <v>1195</v>
      </c>
      <c r="D1082" s="47">
        <v>26.457999999999998</v>
      </c>
      <c r="E1082" s="47" t="s">
        <v>1230</v>
      </c>
      <c r="F1082" s="47" t="s">
        <v>3493</v>
      </c>
      <c r="G1082" s="47" t="s">
        <v>3494</v>
      </c>
      <c r="H1082" s="47" t="str">
        <f>Tabelle_Abfrage_von_MS_Access_Database[[#This Row],[LLNo]]&amp;Tabelle_Abfrage_von_MS_Access_Database[[#This Row],[LLName]]</f>
        <v>B 188     Paznauntalstraße</v>
      </c>
    </row>
    <row r="1083" spans="1:8" hidden="1" x14ac:dyDescent="0.2">
      <c r="A1083" s="47">
        <v>2588</v>
      </c>
      <c r="B1083" s="47" t="s">
        <v>3441</v>
      </c>
      <c r="C1083" s="47" t="s">
        <v>1195</v>
      </c>
      <c r="D1083" s="47">
        <v>26.457999999999998</v>
      </c>
      <c r="E1083" s="47" t="s">
        <v>1230</v>
      </c>
      <c r="F1083" s="47" t="s">
        <v>3495</v>
      </c>
      <c r="G1083" s="47" t="s">
        <v>3496</v>
      </c>
      <c r="H1083" s="47" t="str">
        <f>Tabelle_Abfrage_von_MS_Access_Database[[#This Row],[LLNo]]&amp;Tabelle_Abfrage_von_MS_Access_Database[[#This Row],[LLName]]</f>
        <v>B 188     Paznauntalstraße</v>
      </c>
    </row>
    <row r="1084" spans="1:8" hidden="1" x14ac:dyDescent="0.2">
      <c r="A1084" s="47">
        <v>1627</v>
      </c>
      <c r="B1084" s="47" t="s">
        <v>3441</v>
      </c>
      <c r="C1084" s="47" t="s">
        <v>1195</v>
      </c>
      <c r="D1084" s="47">
        <v>27.73</v>
      </c>
      <c r="E1084" s="47" t="s">
        <v>1231</v>
      </c>
      <c r="F1084" s="47" t="s">
        <v>2342</v>
      </c>
      <c r="G1084" s="47" t="s">
        <v>3497</v>
      </c>
      <c r="H1084" s="47" t="str">
        <f>Tabelle_Abfrage_von_MS_Access_Database[[#This Row],[LLNo]]&amp;Tabelle_Abfrage_von_MS_Access_Database[[#This Row],[LLName]]</f>
        <v>B 188     Paznauntalstraße</v>
      </c>
    </row>
    <row r="1085" spans="1:8" hidden="1" x14ac:dyDescent="0.2">
      <c r="A1085" s="47">
        <v>1628</v>
      </c>
      <c r="B1085" s="47" t="s">
        <v>3441</v>
      </c>
      <c r="C1085" s="47" t="s">
        <v>1195</v>
      </c>
      <c r="D1085" s="47">
        <v>28.03</v>
      </c>
      <c r="E1085" s="47" t="s">
        <v>1232</v>
      </c>
      <c r="F1085" s="47" t="s">
        <v>2342</v>
      </c>
      <c r="G1085" s="47" t="s">
        <v>3498</v>
      </c>
      <c r="H1085" s="47" t="str">
        <f>Tabelle_Abfrage_von_MS_Access_Database[[#This Row],[LLNo]]&amp;Tabelle_Abfrage_von_MS_Access_Database[[#This Row],[LLName]]</f>
        <v>B 188     Paznauntalstraße</v>
      </c>
    </row>
    <row r="1086" spans="1:8" hidden="1" x14ac:dyDescent="0.2">
      <c r="A1086" s="47">
        <v>1629</v>
      </c>
      <c r="B1086" s="47" t="s">
        <v>3441</v>
      </c>
      <c r="C1086" s="47" t="s">
        <v>1195</v>
      </c>
      <c r="D1086" s="47">
        <v>28.3</v>
      </c>
      <c r="E1086" s="47" t="s">
        <v>1233</v>
      </c>
      <c r="F1086" s="47" t="s">
        <v>2342</v>
      </c>
      <c r="G1086" s="47" t="s">
        <v>3499</v>
      </c>
      <c r="H1086" s="47" t="str">
        <f>Tabelle_Abfrage_von_MS_Access_Database[[#This Row],[LLNo]]&amp;Tabelle_Abfrage_von_MS_Access_Database[[#This Row],[LLName]]</f>
        <v>B 188     Paznauntalstraße</v>
      </c>
    </row>
    <row r="1087" spans="1:8" hidden="1" x14ac:dyDescent="0.2">
      <c r="A1087" s="47">
        <v>1630</v>
      </c>
      <c r="B1087" s="47" t="s">
        <v>3441</v>
      </c>
      <c r="C1087" s="47" t="s">
        <v>1195</v>
      </c>
      <c r="D1087" s="47">
        <v>28.5</v>
      </c>
      <c r="E1087" s="47" t="s">
        <v>1234</v>
      </c>
      <c r="F1087" s="47" t="s">
        <v>2342</v>
      </c>
      <c r="G1087" s="47" t="s">
        <v>3500</v>
      </c>
      <c r="H1087" s="47" t="str">
        <f>Tabelle_Abfrage_von_MS_Access_Database[[#This Row],[LLNo]]&amp;Tabelle_Abfrage_von_MS_Access_Database[[#This Row],[LLName]]</f>
        <v>B 188     Paznauntalstraße</v>
      </c>
    </row>
    <row r="1088" spans="1:8" hidden="1" x14ac:dyDescent="0.2">
      <c r="A1088" s="47">
        <v>1631</v>
      </c>
      <c r="B1088" s="47" t="s">
        <v>3441</v>
      </c>
      <c r="C1088" s="47" t="s">
        <v>1195</v>
      </c>
      <c r="D1088" s="47">
        <v>29.67</v>
      </c>
      <c r="E1088" s="47" t="s">
        <v>1235</v>
      </c>
      <c r="F1088" s="47" t="s">
        <v>2342</v>
      </c>
      <c r="G1088" s="47" t="s">
        <v>3501</v>
      </c>
      <c r="H1088" s="47" t="str">
        <f>Tabelle_Abfrage_von_MS_Access_Database[[#This Row],[LLNo]]&amp;Tabelle_Abfrage_von_MS_Access_Database[[#This Row],[LLName]]</f>
        <v>B 188     Paznauntalstraße</v>
      </c>
    </row>
    <row r="1089" spans="1:8" hidden="1" x14ac:dyDescent="0.2">
      <c r="A1089" s="47">
        <v>1632</v>
      </c>
      <c r="B1089" s="47" t="s">
        <v>3441</v>
      </c>
      <c r="C1089" s="47" t="s">
        <v>1195</v>
      </c>
      <c r="D1089" s="47">
        <v>30.9</v>
      </c>
      <c r="E1089" s="47" t="s">
        <v>1236</v>
      </c>
      <c r="F1089" s="47" t="s">
        <v>2342</v>
      </c>
      <c r="G1089" s="47" t="s">
        <v>3502</v>
      </c>
      <c r="H1089" s="47" t="str">
        <f>Tabelle_Abfrage_von_MS_Access_Database[[#This Row],[LLNo]]&amp;Tabelle_Abfrage_von_MS_Access_Database[[#This Row],[LLName]]</f>
        <v>B 188     Paznauntalstraße</v>
      </c>
    </row>
    <row r="1090" spans="1:8" hidden="1" x14ac:dyDescent="0.2">
      <c r="A1090" s="47">
        <v>1633</v>
      </c>
      <c r="B1090" s="47" t="s">
        <v>3441</v>
      </c>
      <c r="C1090" s="47" t="s">
        <v>1195</v>
      </c>
      <c r="D1090" s="47">
        <v>32.380000000000003</v>
      </c>
      <c r="E1090" s="47" t="s">
        <v>1237</v>
      </c>
      <c r="F1090" s="47" t="s">
        <v>2342</v>
      </c>
      <c r="G1090" s="47" t="s">
        <v>3503</v>
      </c>
      <c r="H1090" s="47" t="str">
        <f>Tabelle_Abfrage_von_MS_Access_Database[[#This Row],[LLNo]]&amp;Tabelle_Abfrage_von_MS_Access_Database[[#This Row],[LLName]]</f>
        <v>B 188     Paznauntalstraße</v>
      </c>
    </row>
    <row r="1091" spans="1:8" hidden="1" x14ac:dyDescent="0.2">
      <c r="A1091" s="47">
        <v>2724</v>
      </c>
      <c r="B1091" s="47" t="s">
        <v>3504</v>
      </c>
      <c r="C1091" s="47" t="s">
        <v>1238</v>
      </c>
      <c r="D1091" s="47">
        <v>4.4999999999999998E-2</v>
      </c>
      <c r="E1091" s="47" t="s">
        <v>1239</v>
      </c>
      <c r="F1091" s="47" t="s">
        <v>2342</v>
      </c>
      <c r="G1091" s="47" t="s">
        <v>3505</v>
      </c>
      <c r="H1091" s="47" t="str">
        <f>Tabelle_Abfrage_von_MS_Access_Database[[#This Row],[LLNo]]&amp;Tabelle_Abfrage_von_MS_Access_Database[[#This Row],[LLName]]</f>
        <v>B 189     Mieminger Straße</v>
      </c>
    </row>
    <row r="1092" spans="1:8" hidden="1" x14ac:dyDescent="0.2">
      <c r="A1092" s="47">
        <v>2725</v>
      </c>
      <c r="B1092" s="47" t="s">
        <v>3504</v>
      </c>
      <c r="C1092" s="47" t="s">
        <v>1238</v>
      </c>
      <c r="D1092" s="47">
        <v>0.2</v>
      </c>
      <c r="E1092" s="47" t="s">
        <v>1240</v>
      </c>
      <c r="F1092" s="47" t="s">
        <v>209</v>
      </c>
      <c r="G1092" s="47" t="s">
        <v>3506</v>
      </c>
      <c r="H1092" s="47" t="str">
        <f>Tabelle_Abfrage_von_MS_Access_Database[[#This Row],[LLNo]]&amp;Tabelle_Abfrage_von_MS_Access_Database[[#This Row],[LLName]]</f>
        <v>B 189     Mieminger Straße</v>
      </c>
    </row>
    <row r="1093" spans="1:8" hidden="1" x14ac:dyDescent="0.2">
      <c r="A1093" s="47">
        <v>2600</v>
      </c>
      <c r="B1093" s="47" t="s">
        <v>3504</v>
      </c>
      <c r="C1093" s="47" t="s">
        <v>1238</v>
      </c>
      <c r="D1093" s="47">
        <v>0.56999999999999995</v>
      </c>
      <c r="E1093" s="47" t="s">
        <v>1241</v>
      </c>
      <c r="F1093" s="47" t="s">
        <v>2342</v>
      </c>
      <c r="G1093" s="47" t="s">
        <v>3507</v>
      </c>
      <c r="H1093" s="47" t="str">
        <f>Tabelle_Abfrage_von_MS_Access_Database[[#This Row],[LLNo]]&amp;Tabelle_Abfrage_von_MS_Access_Database[[#This Row],[LLName]]</f>
        <v>B 189     Mieminger Straße</v>
      </c>
    </row>
    <row r="1094" spans="1:8" hidden="1" x14ac:dyDescent="0.2">
      <c r="A1094" s="47">
        <v>2603</v>
      </c>
      <c r="B1094" s="47" t="s">
        <v>3504</v>
      </c>
      <c r="C1094" s="47" t="s">
        <v>1238</v>
      </c>
      <c r="D1094" s="47">
        <v>0.746</v>
      </c>
      <c r="E1094" s="47" t="s">
        <v>1139</v>
      </c>
      <c r="F1094" s="47" t="s">
        <v>2342</v>
      </c>
      <c r="G1094" s="47" t="s">
        <v>3508</v>
      </c>
      <c r="H1094" s="47" t="str">
        <f>Tabelle_Abfrage_von_MS_Access_Database[[#This Row],[LLNo]]&amp;Tabelle_Abfrage_von_MS_Access_Database[[#This Row],[LLName]]</f>
        <v>B 189     Mieminger Straße</v>
      </c>
    </row>
    <row r="1095" spans="1:8" hidden="1" x14ac:dyDescent="0.2">
      <c r="A1095" s="47">
        <v>1634</v>
      </c>
      <c r="B1095" s="47" t="s">
        <v>3504</v>
      </c>
      <c r="C1095" s="47" t="s">
        <v>1238</v>
      </c>
      <c r="D1095" s="47">
        <v>1.222</v>
      </c>
      <c r="E1095" s="47" t="s">
        <v>319</v>
      </c>
      <c r="F1095" s="47" t="s">
        <v>2342</v>
      </c>
      <c r="G1095" s="47" t="s">
        <v>3509</v>
      </c>
      <c r="H1095" s="47" t="str">
        <f>Tabelle_Abfrage_von_MS_Access_Database[[#This Row],[LLNo]]&amp;Tabelle_Abfrage_von_MS_Access_Database[[#This Row],[LLName]]</f>
        <v>B 189     Mieminger Straße</v>
      </c>
    </row>
    <row r="1096" spans="1:8" hidden="1" x14ac:dyDescent="0.2">
      <c r="A1096" s="47">
        <v>1635</v>
      </c>
      <c r="B1096" s="47" t="s">
        <v>3504</v>
      </c>
      <c r="C1096" s="47" t="s">
        <v>1238</v>
      </c>
      <c r="D1096" s="47">
        <v>1.5549999999999999</v>
      </c>
      <c r="E1096" s="47" t="s">
        <v>1242</v>
      </c>
      <c r="F1096" s="47" t="s">
        <v>2342</v>
      </c>
      <c r="G1096" s="47" t="s">
        <v>3510</v>
      </c>
      <c r="H1096" s="47" t="str">
        <f>Tabelle_Abfrage_von_MS_Access_Database[[#This Row],[LLNo]]&amp;Tabelle_Abfrage_von_MS_Access_Database[[#This Row],[LLName]]</f>
        <v>B 189     Mieminger Straße</v>
      </c>
    </row>
    <row r="1097" spans="1:8" hidden="1" x14ac:dyDescent="0.2">
      <c r="A1097" s="47">
        <v>1636</v>
      </c>
      <c r="B1097" s="47" t="s">
        <v>3504</v>
      </c>
      <c r="C1097" s="47" t="s">
        <v>1238</v>
      </c>
      <c r="D1097" s="47">
        <v>2.173</v>
      </c>
      <c r="E1097" s="47" t="s">
        <v>1243</v>
      </c>
      <c r="F1097" s="47" t="s">
        <v>2342</v>
      </c>
      <c r="G1097" s="47" t="s">
        <v>3511</v>
      </c>
      <c r="H1097" s="47" t="str">
        <f>Tabelle_Abfrage_von_MS_Access_Database[[#This Row],[LLNo]]&amp;Tabelle_Abfrage_von_MS_Access_Database[[#This Row],[LLName]]</f>
        <v>B 189     Mieminger Straße</v>
      </c>
    </row>
    <row r="1098" spans="1:8" hidden="1" x14ac:dyDescent="0.2">
      <c r="A1098" s="47">
        <v>1637</v>
      </c>
      <c r="B1098" s="47" t="s">
        <v>3504</v>
      </c>
      <c r="C1098" s="47" t="s">
        <v>1238</v>
      </c>
      <c r="D1098" s="47">
        <v>8.1059999999999999</v>
      </c>
      <c r="E1098" s="47" t="s">
        <v>1244</v>
      </c>
      <c r="F1098" s="47" t="s">
        <v>2342</v>
      </c>
      <c r="G1098" s="47" t="s">
        <v>3512</v>
      </c>
      <c r="H1098" s="47" t="str">
        <f>Tabelle_Abfrage_von_MS_Access_Database[[#This Row],[LLNo]]&amp;Tabelle_Abfrage_von_MS_Access_Database[[#This Row],[LLName]]</f>
        <v>B 189     Mieminger Straße</v>
      </c>
    </row>
    <row r="1099" spans="1:8" hidden="1" x14ac:dyDescent="0.2">
      <c r="A1099" s="47">
        <v>1638</v>
      </c>
      <c r="B1099" s="47" t="s">
        <v>3504</v>
      </c>
      <c r="C1099" s="47" t="s">
        <v>1238</v>
      </c>
      <c r="D1099" s="47">
        <v>9.782</v>
      </c>
      <c r="E1099" s="47" t="s">
        <v>1245</v>
      </c>
      <c r="F1099" s="47" t="s">
        <v>2342</v>
      </c>
      <c r="G1099" s="47" t="s">
        <v>3513</v>
      </c>
      <c r="H1099" s="47" t="str">
        <f>Tabelle_Abfrage_von_MS_Access_Database[[#This Row],[LLNo]]&amp;Tabelle_Abfrage_von_MS_Access_Database[[#This Row],[LLName]]</f>
        <v>B 189     Mieminger Straße</v>
      </c>
    </row>
    <row r="1100" spans="1:8" hidden="1" x14ac:dyDescent="0.2">
      <c r="A1100" s="47">
        <v>1639</v>
      </c>
      <c r="B1100" s="47" t="s">
        <v>3504</v>
      </c>
      <c r="C1100" s="47" t="s">
        <v>1238</v>
      </c>
      <c r="D1100" s="47">
        <v>12.67</v>
      </c>
      <c r="E1100" s="47" t="s">
        <v>1246</v>
      </c>
      <c r="F1100" s="47" t="s">
        <v>2342</v>
      </c>
      <c r="G1100" s="47" t="s">
        <v>3514</v>
      </c>
      <c r="H1100" s="47" t="str">
        <f>Tabelle_Abfrage_von_MS_Access_Database[[#This Row],[LLNo]]&amp;Tabelle_Abfrage_von_MS_Access_Database[[#This Row],[LLName]]</f>
        <v>B 189     Mieminger Straße</v>
      </c>
    </row>
    <row r="1101" spans="1:8" hidden="1" x14ac:dyDescent="0.2">
      <c r="A1101" s="47">
        <v>1640</v>
      </c>
      <c r="B1101" s="47" t="s">
        <v>3504</v>
      </c>
      <c r="C1101" s="47" t="s">
        <v>1238</v>
      </c>
      <c r="D1101" s="47">
        <v>13.365</v>
      </c>
      <c r="E1101" s="47" t="s">
        <v>1247</v>
      </c>
      <c r="F1101" s="47" t="s">
        <v>2342</v>
      </c>
      <c r="G1101" s="47" t="s">
        <v>3515</v>
      </c>
      <c r="H1101" s="47" t="str">
        <f>Tabelle_Abfrage_von_MS_Access_Database[[#This Row],[LLNo]]&amp;Tabelle_Abfrage_von_MS_Access_Database[[#This Row],[LLName]]</f>
        <v>B 189     Mieminger Straße</v>
      </c>
    </row>
    <row r="1102" spans="1:8" hidden="1" x14ac:dyDescent="0.2">
      <c r="A1102" s="47">
        <v>1641</v>
      </c>
      <c r="B1102" s="47" t="s">
        <v>3504</v>
      </c>
      <c r="C1102" s="47" t="s">
        <v>1238</v>
      </c>
      <c r="D1102" s="47">
        <v>16.27</v>
      </c>
      <c r="E1102" s="47" t="s">
        <v>1248</v>
      </c>
      <c r="F1102" s="47" t="s">
        <v>2342</v>
      </c>
      <c r="G1102" s="47" t="s">
        <v>3516</v>
      </c>
      <c r="H1102" s="47" t="str">
        <f>Tabelle_Abfrage_von_MS_Access_Database[[#This Row],[LLNo]]&amp;Tabelle_Abfrage_von_MS_Access_Database[[#This Row],[LLName]]</f>
        <v>B 189     Mieminger Straße</v>
      </c>
    </row>
    <row r="1103" spans="1:8" hidden="1" x14ac:dyDescent="0.2">
      <c r="A1103" s="47">
        <v>1642</v>
      </c>
      <c r="B1103" s="47" t="s">
        <v>3504</v>
      </c>
      <c r="C1103" s="47" t="s">
        <v>1238</v>
      </c>
      <c r="D1103" s="47">
        <v>18.190000000000001</v>
      </c>
      <c r="E1103" s="47" t="s">
        <v>1249</v>
      </c>
      <c r="F1103" s="47" t="s">
        <v>2342</v>
      </c>
      <c r="G1103" s="47" t="s">
        <v>3517</v>
      </c>
      <c r="H1103" s="47" t="str">
        <f>Tabelle_Abfrage_von_MS_Access_Database[[#This Row],[LLNo]]&amp;Tabelle_Abfrage_von_MS_Access_Database[[#This Row],[LLName]]</f>
        <v>B 189     Mieminger Straße</v>
      </c>
    </row>
    <row r="1104" spans="1:8" hidden="1" x14ac:dyDescent="0.2">
      <c r="A1104" s="47">
        <v>1643</v>
      </c>
      <c r="B1104" s="47" t="s">
        <v>3504</v>
      </c>
      <c r="C1104" s="47" t="s">
        <v>1238</v>
      </c>
      <c r="D1104" s="47">
        <v>18.350000000000001</v>
      </c>
      <c r="E1104" s="47" t="s">
        <v>1250</v>
      </c>
      <c r="F1104" s="47" t="s">
        <v>2342</v>
      </c>
      <c r="G1104" s="47" t="s">
        <v>3518</v>
      </c>
      <c r="H1104" s="47" t="str">
        <f>Tabelle_Abfrage_von_MS_Access_Database[[#This Row],[LLNo]]&amp;Tabelle_Abfrage_von_MS_Access_Database[[#This Row],[LLName]]</f>
        <v>B 189     Mieminger Straße</v>
      </c>
    </row>
    <row r="1105" spans="1:8" hidden="1" x14ac:dyDescent="0.2">
      <c r="A1105" s="47">
        <v>1644</v>
      </c>
      <c r="B1105" s="47" t="s">
        <v>3504</v>
      </c>
      <c r="C1105" s="47" t="s">
        <v>1238</v>
      </c>
      <c r="D1105" s="47">
        <v>20.436</v>
      </c>
      <c r="E1105" s="47" t="s">
        <v>1251</v>
      </c>
      <c r="F1105" s="47" t="s">
        <v>2342</v>
      </c>
      <c r="G1105" s="47" t="s">
        <v>3519</v>
      </c>
      <c r="H1105" s="47" t="str">
        <f>Tabelle_Abfrage_von_MS_Access_Database[[#This Row],[LLNo]]&amp;Tabelle_Abfrage_von_MS_Access_Database[[#This Row],[LLName]]</f>
        <v>B 189     Mieminger Straße</v>
      </c>
    </row>
    <row r="1106" spans="1:8" hidden="1" x14ac:dyDescent="0.2">
      <c r="A1106" s="47">
        <v>1645</v>
      </c>
      <c r="B1106" s="47" t="s">
        <v>3504</v>
      </c>
      <c r="C1106" s="47" t="s">
        <v>1238</v>
      </c>
      <c r="D1106" s="47">
        <v>21.77</v>
      </c>
      <c r="E1106" s="47" t="s">
        <v>343</v>
      </c>
      <c r="F1106" s="47" t="s">
        <v>2342</v>
      </c>
      <c r="G1106" s="47" t="s">
        <v>3520</v>
      </c>
      <c r="H1106" s="47" t="str">
        <f>Tabelle_Abfrage_von_MS_Access_Database[[#This Row],[LLNo]]&amp;Tabelle_Abfrage_von_MS_Access_Database[[#This Row],[LLName]]</f>
        <v>B 189     Mieminger Straße</v>
      </c>
    </row>
    <row r="1107" spans="1:8" hidden="1" x14ac:dyDescent="0.2">
      <c r="A1107" s="47">
        <v>1646</v>
      </c>
      <c r="B1107" s="47" t="s">
        <v>3504</v>
      </c>
      <c r="C1107" s="47" t="s">
        <v>1238</v>
      </c>
      <c r="D1107" s="47">
        <v>23.24</v>
      </c>
      <c r="E1107" s="47" t="s">
        <v>1252</v>
      </c>
      <c r="F1107" s="47" t="s">
        <v>2342</v>
      </c>
      <c r="G1107" s="47" t="s">
        <v>3521</v>
      </c>
      <c r="H1107" s="47" t="str">
        <f>Tabelle_Abfrage_von_MS_Access_Database[[#This Row],[LLNo]]&amp;Tabelle_Abfrage_von_MS_Access_Database[[#This Row],[LLName]]</f>
        <v>B 189     Mieminger Straße</v>
      </c>
    </row>
    <row r="1108" spans="1:8" hidden="1" x14ac:dyDescent="0.2">
      <c r="A1108" s="47">
        <v>1648</v>
      </c>
      <c r="B1108" s="47" t="s">
        <v>3504</v>
      </c>
      <c r="C1108" s="47" t="s">
        <v>1238</v>
      </c>
      <c r="D1108" s="47">
        <v>23.72</v>
      </c>
      <c r="E1108" s="47" t="s">
        <v>1253</v>
      </c>
      <c r="F1108" s="47" t="s">
        <v>2342</v>
      </c>
      <c r="G1108" s="47" t="s">
        <v>3522</v>
      </c>
      <c r="H1108" s="47" t="str">
        <f>Tabelle_Abfrage_von_MS_Access_Database[[#This Row],[LLNo]]&amp;Tabelle_Abfrage_von_MS_Access_Database[[#This Row],[LLName]]</f>
        <v>B 189     Mieminger Straße</v>
      </c>
    </row>
    <row r="1109" spans="1:8" hidden="1" x14ac:dyDescent="0.2">
      <c r="A1109" s="47">
        <v>1650</v>
      </c>
      <c r="B1109" s="47" t="s">
        <v>3504</v>
      </c>
      <c r="C1109" s="47" t="s">
        <v>1238</v>
      </c>
      <c r="D1109" s="47">
        <v>23.82</v>
      </c>
      <c r="E1109" s="47" t="s">
        <v>1254</v>
      </c>
      <c r="F1109" s="47" t="s">
        <v>2342</v>
      </c>
      <c r="G1109" s="47" t="s">
        <v>3523</v>
      </c>
      <c r="H1109" s="47" t="str">
        <f>Tabelle_Abfrage_von_MS_Access_Database[[#This Row],[LLNo]]&amp;Tabelle_Abfrage_von_MS_Access_Database[[#This Row],[LLName]]</f>
        <v>B 189     Mieminger Straße</v>
      </c>
    </row>
    <row r="1110" spans="1:8" hidden="1" x14ac:dyDescent="0.2">
      <c r="A1110" s="47">
        <v>1651</v>
      </c>
      <c r="B1110" s="47" t="s">
        <v>3504</v>
      </c>
      <c r="C1110" s="47" t="s">
        <v>1238</v>
      </c>
      <c r="D1110" s="47">
        <v>24.03</v>
      </c>
      <c r="E1110" s="47" t="s">
        <v>1255</v>
      </c>
      <c r="F1110" s="47" t="s">
        <v>2342</v>
      </c>
      <c r="G1110" s="47" t="s">
        <v>3524</v>
      </c>
      <c r="H1110" s="47" t="str">
        <f>Tabelle_Abfrage_von_MS_Access_Database[[#This Row],[LLNo]]&amp;Tabelle_Abfrage_von_MS_Access_Database[[#This Row],[LLName]]</f>
        <v>B 189     Mieminger Straße</v>
      </c>
    </row>
    <row r="1111" spans="1:8" hidden="1" x14ac:dyDescent="0.2">
      <c r="A1111" s="47">
        <v>1652</v>
      </c>
      <c r="B1111" s="47" t="s">
        <v>3504</v>
      </c>
      <c r="C1111" s="47" t="s">
        <v>1238</v>
      </c>
      <c r="D1111" s="47">
        <v>27.738</v>
      </c>
      <c r="E1111" s="47" t="s">
        <v>1256</v>
      </c>
      <c r="F1111" s="47" t="s">
        <v>2342</v>
      </c>
      <c r="G1111" s="47" t="s">
        <v>3525</v>
      </c>
      <c r="H1111" s="47" t="str">
        <f>Tabelle_Abfrage_von_MS_Access_Database[[#This Row],[LLNo]]&amp;Tabelle_Abfrage_von_MS_Access_Database[[#This Row],[LLName]]</f>
        <v>B 189     Mieminger Straße</v>
      </c>
    </row>
    <row r="1112" spans="1:8" hidden="1" x14ac:dyDescent="0.2">
      <c r="A1112" s="47">
        <v>1653</v>
      </c>
      <c r="B1112" s="47" t="s">
        <v>3504</v>
      </c>
      <c r="C1112" s="47" t="s">
        <v>1238</v>
      </c>
      <c r="D1112" s="47">
        <v>28.506</v>
      </c>
      <c r="E1112" s="47" t="s">
        <v>1257</v>
      </c>
      <c r="F1112" s="47" t="s">
        <v>2342</v>
      </c>
      <c r="G1112" s="47" t="s">
        <v>3526</v>
      </c>
      <c r="H1112" s="47" t="str">
        <f>Tabelle_Abfrage_von_MS_Access_Database[[#This Row],[LLNo]]&amp;Tabelle_Abfrage_von_MS_Access_Database[[#This Row],[LLName]]</f>
        <v>B 189     Mieminger Straße</v>
      </c>
    </row>
    <row r="1113" spans="1:8" hidden="1" x14ac:dyDescent="0.2">
      <c r="A1113" s="47">
        <v>1654</v>
      </c>
      <c r="B1113" s="47" t="s">
        <v>3504</v>
      </c>
      <c r="C1113" s="47" t="s">
        <v>1238</v>
      </c>
      <c r="D1113" s="47">
        <v>31.85</v>
      </c>
      <c r="E1113" s="47" t="s">
        <v>1258</v>
      </c>
      <c r="F1113" s="47" t="s">
        <v>2342</v>
      </c>
      <c r="G1113" s="47" t="s">
        <v>3527</v>
      </c>
      <c r="H1113" s="47" t="str">
        <f>Tabelle_Abfrage_von_MS_Access_Database[[#This Row],[LLNo]]&amp;Tabelle_Abfrage_von_MS_Access_Database[[#This Row],[LLName]]</f>
        <v>B 189     Mieminger Straße</v>
      </c>
    </row>
    <row r="1114" spans="1:8" hidden="1" x14ac:dyDescent="0.2">
      <c r="A1114" s="47">
        <v>1655</v>
      </c>
      <c r="B1114" s="47" t="s">
        <v>3504</v>
      </c>
      <c r="C1114" s="47" t="s">
        <v>1238</v>
      </c>
      <c r="D1114" s="47">
        <v>34.409999999999997</v>
      </c>
      <c r="E1114" s="47" t="s">
        <v>1259</v>
      </c>
      <c r="F1114" s="47" t="s">
        <v>2342</v>
      </c>
      <c r="G1114" s="47" t="s">
        <v>3528</v>
      </c>
      <c r="H1114" s="47" t="str">
        <f>Tabelle_Abfrage_von_MS_Access_Database[[#This Row],[LLNo]]&amp;Tabelle_Abfrage_von_MS_Access_Database[[#This Row],[LLName]]</f>
        <v>B 189     Mieminger Straße</v>
      </c>
    </row>
    <row r="1115" spans="1:8" hidden="1" x14ac:dyDescent="0.2">
      <c r="A1115" s="47">
        <v>1657</v>
      </c>
      <c r="B1115" s="47" t="s">
        <v>3504</v>
      </c>
      <c r="C1115" s="47" t="s">
        <v>1238</v>
      </c>
      <c r="D1115" s="47">
        <v>34.82</v>
      </c>
      <c r="E1115" s="47" t="s">
        <v>1260</v>
      </c>
      <c r="F1115" s="47" t="s">
        <v>2342</v>
      </c>
      <c r="G1115" s="47" t="s">
        <v>3529</v>
      </c>
      <c r="H1115" s="47" t="str">
        <f>Tabelle_Abfrage_von_MS_Access_Database[[#This Row],[LLNo]]&amp;Tabelle_Abfrage_von_MS_Access_Database[[#This Row],[LLName]]</f>
        <v>B 189     Mieminger Straße</v>
      </c>
    </row>
    <row r="1116" spans="1:8" hidden="1" x14ac:dyDescent="0.2">
      <c r="A1116" s="47">
        <v>1658</v>
      </c>
      <c r="B1116" s="47" t="s">
        <v>3504</v>
      </c>
      <c r="C1116" s="47" t="s">
        <v>1238</v>
      </c>
      <c r="D1116" s="47">
        <v>34.869999999999997</v>
      </c>
      <c r="E1116" s="47" t="s">
        <v>1261</v>
      </c>
      <c r="F1116" s="47" t="s">
        <v>2342</v>
      </c>
      <c r="G1116" s="47" t="s">
        <v>3530</v>
      </c>
      <c r="H1116" s="47" t="str">
        <f>Tabelle_Abfrage_von_MS_Access_Database[[#This Row],[LLNo]]&amp;Tabelle_Abfrage_von_MS_Access_Database[[#This Row],[LLName]]</f>
        <v>B 189     Mieminger Straße</v>
      </c>
    </row>
    <row r="1117" spans="1:8" hidden="1" x14ac:dyDescent="0.2">
      <c r="A1117" s="47">
        <v>1659</v>
      </c>
      <c r="B1117" s="47" t="s">
        <v>3504</v>
      </c>
      <c r="C1117" s="47" t="s">
        <v>1238</v>
      </c>
      <c r="D1117" s="47">
        <v>35.159999999999997</v>
      </c>
      <c r="E1117" s="47" t="s">
        <v>1262</v>
      </c>
      <c r="F1117" s="47" t="s">
        <v>2342</v>
      </c>
      <c r="G1117" s="47" t="s">
        <v>3531</v>
      </c>
      <c r="H1117" s="47" t="str">
        <f>Tabelle_Abfrage_von_MS_Access_Database[[#This Row],[LLNo]]&amp;Tabelle_Abfrage_von_MS_Access_Database[[#This Row],[LLName]]</f>
        <v>B 189     Mieminger Straße</v>
      </c>
    </row>
    <row r="1118" spans="1:8" hidden="1" x14ac:dyDescent="0.2">
      <c r="A1118" s="47">
        <v>1660</v>
      </c>
      <c r="B1118" s="47" t="s">
        <v>3504</v>
      </c>
      <c r="C1118" s="47" t="s">
        <v>1238</v>
      </c>
      <c r="D1118" s="47">
        <v>35.270000000000003</v>
      </c>
      <c r="E1118" s="47" t="s">
        <v>1263</v>
      </c>
      <c r="F1118" s="47" t="s">
        <v>2342</v>
      </c>
      <c r="G1118" s="47" t="s">
        <v>3532</v>
      </c>
      <c r="H1118" s="47" t="str">
        <f>Tabelle_Abfrage_von_MS_Access_Database[[#This Row],[LLNo]]&amp;Tabelle_Abfrage_von_MS_Access_Database[[#This Row],[LLName]]</f>
        <v>B 189     Mieminger Straße</v>
      </c>
    </row>
    <row r="1119" spans="1:8" hidden="1" x14ac:dyDescent="0.2">
      <c r="A1119" s="47">
        <v>2442</v>
      </c>
      <c r="B1119" s="47" t="s">
        <v>3533</v>
      </c>
      <c r="C1119" s="47" t="s">
        <v>1264</v>
      </c>
      <c r="D1119" s="47">
        <v>0.8</v>
      </c>
      <c r="E1119" s="47" t="s">
        <v>1265</v>
      </c>
      <c r="F1119" s="47" t="s">
        <v>2342</v>
      </c>
      <c r="G1119" s="47" t="s">
        <v>3534</v>
      </c>
      <c r="H1119" s="47" t="str">
        <f>Tabelle_Abfrage_von_MS_Access_Database[[#This Row],[LLNo]]&amp;Tabelle_Abfrage_von_MS_Access_Database[[#This Row],[LLName]]</f>
        <v>B 197     Arlbergstraße</v>
      </c>
    </row>
    <row r="1120" spans="1:8" hidden="1" x14ac:dyDescent="0.2">
      <c r="A1120" s="47">
        <v>2444</v>
      </c>
      <c r="B1120" s="47" t="s">
        <v>3533</v>
      </c>
      <c r="C1120" s="47" t="s">
        <v>1264</v>
      </c>
      <c r="D1120" s="47">
        <v>1.05</v>
      </c>
      <c r="E1120" s="47" t="s">
        <v>1266</v>
      </c>
      <c r="F1120" s="47" t="s">
        <v>2342</v>
      </c>
      <c r="G1120" s="47" t="s">
        <v>3535</v>
      </c>
      <c r="H1120" s="47" t="str">
        <f>Tabelle_Abfrage_von_MS_Access_Database[[#This Row],[LLNo]]&amp;Tabelle_Abfrage_von_MS_Access_Database[[#This Row],[LLName]]</f>
        <v>B 197     Arlbergstraße</v>
      </c>
    </row>
    <row r="1121" spans="1:8" hidden="1" x14ac:dyDescent="0.2">
      <c r="A1121" s="47">
        <v>2742</v>
      </c>
      <c r="B1121" s="47" t="s">
        <v>3533</v>
      </c>
      <c r="C1121" s="47" t="s">
        <v>1264</v>
      </c>
      <c r="D1121" s="47">
        <v>1.135</v>
      </c>
      <c r="E1121" s="47" t="s">
        <v>1267</v>
      </c>
      <c r="F1121" s="47" t="s">
        <v>209</v>
      </c>
      <c r="G1121" s="47" t="s">
        <v>3536</v>
      </c>
      <c r="H1121" s="47" t="str">
        <f>Tabelle_Abfrage_von_MS_Access_Database[[#This Row],[LLNo]]&amp;Tabelle_Abfrage_von_MS_Access_Database[[#This Row],[LLName]]</f>
        <v>B 197     Arlbergstraße</v>
      </c>
    </row>
    <row r="1122" spans="1:8" hidden="1" x14ac:dyDescent="0.2">
      <c r="A1122" s="47">
        <v>2743</v>
      </c>
      <c r="B1122" s="47" t="s">
        <v>3533</v>
      </c>
      <c r="C1122" s="47" t="s">
        <v>1264</v>
      </c>
      <c r="D1122" s="47">
        <v>1.4339999999999999</v>
      </c>
      <c r="E1122" s="47" t="s">
        <v>1268</v>
      </c>
      <c r="F1122" s="47" t="s">
        <v>209</v>
      </c>
      <c r="G1122" s="47" t="s">
        <v>3537</v>
      </c>
      <c r="H1122" s="47" t="str">
        <f>Tabelle_Abfrage_von_MS_Access_Database[[#This Row],[LLNo]]&amp;Tabelle_Abfrage_von_MS_Access_Database[[#This Row],[LLName]]</f>
        <v>B 197     Arlbergstraße</v>
      </c>
    </row>
    <row r="1123" spans="1:8" hidden="1" x14ac:dyDescent="0.2">
      <c r="A1123" s="47">
        <v>1663</v>
      </c>
      <c r="B1123" s="47" t="s">
        <v>3533</v>
      </c>
      <c r="C1123" s="47" t="s">
        <v>1264</v>
      </c>
      <c r="D1123" s="47">
        <v>2.3079999999999998</v>
      </c>
      <c r="E1123" s="47" t="s">
        <v>1269</v>
      </c>
      <c r="F1123" s="47" t="s">
        <v>2342</v>
      </c>
      <c r="G1123" s="47" t="s">
        <v>3538</v>
      </c>
      <c r="H1123" s="47" t="str">
        <f>Tabelle_Abfrage_von_MS_Access_Database[[#This Row],[LLNo]]&amp;Tabelle_Abfrage_von_MS_Access_Database[[#This Row],[LLName]]</f>
        <v>B 197     Arlbergstraße</v>
      </c>
    </row>
    <row r="1124" spans="1:8" hidden="1" x14ac:dyDescent="0.2">
      <c r="A1124" s="47">
        <v>2553</v>
      </c>
      <c r="B1124" s="47" t="s">
        <v>3533</v>
      </c>
      <c r="C1124" s="47" t="s">
        <v>1264</v>
      </c>
      <c r="D1124" s="47">
        <v>2.56</v>
      </c>
      <c r="E1124" s="47" t="s">
        <v>1270</v>
      </c>
      <c r="F1124" s="47" t="s">
        <v>2342</v>
      </c>
      <c r="G1124" s="47" t="s">
        <v>3539</v>
      </c>
      <c r="H1124" s="47" t="str">
        <f>Tabelle_Abfrage_von_MS_Access_Database[[#This Row],[LLNo]]&amp;Tabelle_Abfrage_von_MS_Access_Database[[#This Row],[LLName]]</f>
        <v>B 197     Arlbergstraße</v>
      </c>
    </row>
    <row r="1125" spans="1:8" hidden="1" x14ac:dyDescent="0.2">
      <c r="A1125" s="47">
        <v>1667</v>
      </c>
      <c r="B1125" s="47" t="s">
        <v>3533</v>
      </c>
      <c r="C1125" s="47" t="s">
        <v>1264</v>
      </c>
      <c r="D1125" s="47">
        <v>3.4580000000000002</v>
      </c>
      <c r="E1125" s="47" t="s">
        <v>1271</v>
      </c>
      <c r="F1125" s="47" t="s">
        <v>2342</v>
      </c>
      <c r="G1125" s="47" t="s">
        <v>3540</v>
      </c>
      <c r="H1125" s="47" t="str">
        <f>Tabelle_Abfrage_von_MS_Access_Database[[#This Row],[LLNo]]&amp;Tabelle_Abfrage_von_MS_Access_Database[[#This Row],[LLName]]</f>
        <v>B 197     Arlbergstraße</v>
      </c>
    </row>
    <row r="1126" spans="1:8" hidden="1" x14ac:dyDescent="0.2">
      <c r="A1126" s="47">
        <v>1668</v>
      </c>
      <c r="B1126" s="47" t="s">
        <v>3533</v>
      </c>
      <c r="C1126" s="47" t="s">
        <v>1264</v>
      </c>
      <c r="D1126" s="47">
        <v>4.2</v>
      </c>
      <c r="E1126" s="47" t="s">
        <v>1272</v>
      </c>
      <c r="F1126" s="47" t="s">
        <v>2342</v>
      </c>
      <c r="G1126" s="47" t="s">
        <v>3541</v>
      </c>
      <c r="H1126" s="47" t="str">
        <f>Tabelle_Abfrage_von_MS_Access_Database[[#This Row],[LLNo]]&amp;Tabelle_Abfrage_von_MS_Access_Database[[#This Row],[LLName]]</f>
        <v>B 197     Arlbergstraße</v>
      </c>
    </row>
    <row r="1127" spans="1:8" hidden="1" x14ac:dyDescent="0.2">
      <c r="A1127" s="47">
        <v>2573</v>
      </c>
      <c r="B1127" s="47" t="s">
        <v>3533</v>
      </c>
      <c r="C1127" s="47" t="s">
        <v>1264</v>
      </c>
      <c r="D1127" s="47">
        <v>4.633</v>
      </c>
      <c r="E1127" s="47" t="s">
        <v>1273</v>
      </c>
      <c r="F1127" s="47" t="s">
        <v>2342</v>
      </c>
      <c r="G1127" s="47" t="s">
        <v>3542</v>
      </c>
      <c r="H1127" s="47" t="str">
        <f>Tabelle_Abfrage_von_MS_Access_Database[[#This Row],[LLNo]]&amp;Tabelle_Abfrage_von_MS_Access_Database[[#This Row],[LLName]]</f>
        <v>B 197     Arlbergstraße</v>
      </c>
    </row>
    <row r="1128" spans="1:8" hidden="1" x14ac:dyDescent="0.2">
      <c r="A1128" s="47">
        <v>1669</v>
      </c>
      <c r="B1128" s="47" t="s">
        <v>3533</v>
      </c>
      <c r="C1128" s="47" t="s">
        <v>1264</v>
      </c>
      <c r="D1128" s="47">
        <v>4.6399999999999997</v>
      </c>
      <c r="E1128" s="47" t="s">
        <v>1274</v>
      </c>
      <c r="F1128" s="47" t="s">
        <v>2342</v>
      </c>
      <c r="G1128" s="47" t="s">
        <v>3543</v>
      </c>
      <c r="H1128" s="47" t="str">
        <f>Tabelle_Abfrage_von_MS_Access_Database[[#This Row],[LLNo]]&amp;Tabelle_Abfrage_von_MS_Access_Database[[#This Row],[LLName]]</f>
        <v>B 197     Arlbergstraße</v>
      </c>
    </row>
    <row r="1129" spans="1:8" hidden="1" x14ac:dyDescent="0.2">
      <c r="A1129" s="47">
        <v>2574</v>
      </c>
      <c r="B1129" s="47" t="s">
        <v>3533</v>
      </c>
      <c r="C1129" s="47" t="s">
        <v>1264</v>
      </c>
      <c r="D1129" s="47">
        <v>4.66</v>
      </c>
      <c r="E1129" s="47" t="s">
        <v>1275</v>
      </c>
      <c r="F1129" s="47" t="s">
        <v>2342</v>
      </c>
      <c r="G1129" s="47" t="s">
        <v>3544</v>
      </c>
      <c r="H1129" s="47" t="str">
        <f>Tabelle_Abfrage_von_MS_Access_Database[[#This Row],[LLNo]]&amp;Tabelle_Abfrage_von_MS_Access_Database[[#This Row],[LLName]]</f>
        <v>B 197     Arlbergstraße</v>
      </c>
    </row>
    <row r="1130" spans="1:8" hidden="1" x14ac:dyDescent="0.2">
      <c r="A1130" s="47">
        <v>2575</v>
      </c>
      <c r="B1130" s="47" t="s">
        <v>3533</v>
      </c>
      <c r="C1130" s="47" t="s">
        <v>1264</v>
      </c>
      <c r="D1130" s="47">
        <v>4.8</v>
      </c>
      <c r="E1130" s="47" t="s">
        <v>1276</v>
      </c>
      <c r="F1130" s="47" t="s">
        <v>2342</v>
      </c>
      <c r="G1130" s="47" t="s">
        <v>3545</v>
      </c>
      <c r="H1130" s="47" t="str">
        <f>Tabelle_Abfrage_von_MS_Access_Database[[#This Row],[LLNo]]&amp;Tabelle_Abfrage_von_MS_Access_Database[[#This Row],[LLName]]</f>
        <v>B 197     Arlbergstraße</v>
      </c>
    </row>
    <row r="1131" spans="1:8" hidden="1" x14ac:dyDescent="0.2">
      <c r="A1131" s="47">
        <v>2589</v>
      </c>
      <c r="B1131" s="47" t="s">
        <v>3533</v>
      </c>
      <c r="C1131" s="47" t="s">
        <v>1264</v>
      </c>
      <c r="D1131" s="47">
        <v>7.3550000000000004</v>
      </c>
      <c r="E1131" s="47" t="s">
        <v>1277</v>
      </c>
      <c r="F1131" s="47" t="s">
        <v>3546</v>
      </c>
      <c r="G1131" s="47" t="s">
        <v>3547</v>
      </c>
      <c r="H1131" s="47" t="str">
        <f>Tabelle_Abfrage_von_MS_Access_Database[[#This Row],[LLNo]]&amp;Tabelle_Abfrage_von_MS_Access_Database[[#This Row],[LLName]]</f>
        <v>B 197     Arlbergstraße</v>
      </c>
    </row>
    <row r="1132" spans="1:8" hidden="1" x14ac:dyDescent="0.2">
      <c r="A1132" s="47">
        <v>2589</v>
      </c>
      <c r="B1132" s="47" t="s">
        <v>3533</v>
      </c>
      <c r="C1132" s="47" t="s">
        <v>1264</v>
      </c>
      <c r="D1132" s="47">
        <v>7.3550000000000004</v>
      </c>
      <c r="E1132" s="47" t="s">
        <v>1277</v>
      </c>
      <c r="F1132" s="47" t="s">
        <v>3548</v>
      </c>
      <c r="G1132" s="47" t="s">
        <v>3549</v>
      </c>
      <c r="H1132" s="47" t="str">
        <f>Tabelle_Abfrage_von_MS_Access_Database[[#This Row],[LLNo]]&amp;Tabelle_Abfrage_von_MS_Access_Database[[#This Row],[LLName]]</f>
        <v>B 197     Arlbergstraße</v>
      </c>
    </row>
    <row r="1133" spans="1:8" hidden="1" x14ac:dyDescent="0.2">
      <c r="A1133" s="47">
        <v>1674</v>
      </c>
      <c r="B1133" s="47" t="s">
        <v>3533</v>
      </c>
      <c r="C1133" s="47" t="s">
        <v>1264</v>
      </c>
      <c r="D1133" s="47">
        <v>7.5119999999999996</v>
      </c>
      <c r="E1133" s="47" t="s">
        <v>1278</v>
      </c>
      <c r="F1133" s="47" t="s">
        <v>2342</v>
      </c>
      <c r="G1133" s="47" t="s">
        <v>3550</v>
      </c>
      <c r="H1133" s="47" t="str">
        <f>Tabelle_Abfrage_von_MS_Access_Database[[#This Row],[LLNo]]&amp;Tabelle_Abfrage_von_MS_Access_Database[[#This Row],[LLName]]</f>
        <v>B 197     Arlbergstraße</v>
      </c>
    </row>
    <row r="1134" spans="1:8" hidden="1" x14ac:dyDescent="0.2">
      <c r="A1134" s="47">
        <v>1675</v>
      </c>
      <c r="B1134" s="47" t="s">
        <v>3533</v>
      </c>
      <c r="C1134" s="47" t="s">
        <v>1264</v>
      </c>
      <c r="D1134" s="47">
        <v>10.063000000000001</v>
      </c>
      <c r="E1134" s="47" t="s">
        <v>1279</v>
      </c>
      <c r="F1134" s="47" t="s">
        <v>3551</v>
      </c>
      <c r="G1134" s="47" t="s">
        <v>3552</v>
      </c>
      <c r="H1134" s="47" t="str">
        <f>Tabelle_Abfrage_von_MS_Access_Database[[#This Row],[LLNo]]&amp;Tabelle_Abfrage_von_MS_Access_Database[[#This Row],[LLName]]</f>
        <v>B 197     Arlbergstraße</v>
      </c>
    </row>
    <row r="1135" spans="1:8" hidden="1" x14ac:dyDescent="0.2">
      <c r="A1135" s="47">
        <v>1675</v>
      </c>
      <c r="B1135" s="47" t="s">
        <v>3533</v>
      </c>
      <c r="C1135" s="47" t="s">
        <v>1264</v>
      </c>
      <c r="D1135" s="47">
        <v>10.063000000000001</v>
      </c>
      <c r="E1135" s="47" t="s">
        <v>1279</v>
      </c>
      <c r="F1135" s="47" t="s">
        <v>3553</v>
      </c>
      <c r="G1135" s="47" t="s">
        <v>3554</v>
      </c>
      <c r="H1135" s="47" t="str">
        <f>Tabelle_Abfrage_von_MS_Access_Database[[#This Row],[LLNo]]&amp;Tabelle_Abfrage_von_MS_Access_Database[[#This Row],[LLName]]</f>
        <v>B 197     Arlbergstraße</v>
      </c>
    </row>
    <row r="1136" spans="1:8" hidden="1" x14ac:dyDescent="0.2">
      <c r="A1136" s="47">
        <v>1675</v>
      </c>
      <c r="B1136" s="47" t="s">
        <v>3533</v>
      </c>
      <c r="C1136" s="47" t="s">
        <v>1264</v>
      </c>
      <c r="D1136" s="47">
        <v>10.063000000000001</v>
      </c>
      <c r="E1136" s="47" t="s">
        <v>1279</v>
      </c>
      <c r="F1136" s="47" t="s">
        <v>2342</v>
      </c>
      <c r="G1136" s="47" t="s">
        <v>3555</v>
      </c>
      <c r="H1136" s="47" t="str">
        <f>Tabelle_Abfrage_von_MS_Access_Database[[#This Row],[LLNo]]&amp;Tabelle_Abfrage_von_MS_Access_Database[[#This Row],[LLName]]</f>
        <v>B 197     Arlbergstraße</v>
      </c>
    </row>
    <row r="1137" spans="1:8" hidden="1" x14ac:dyDescent="0.2">
      <c r="A1137" s="47">
        <v>1676</v>
      </c>
      <c r="B1137" s="47" t="s">
        <v>3533</v>
      </c>
      <c r="C1137" s="47" t="s">
        <v>1264</v>
      </c>
      <c r="D1137" s="47">
        <v>10.58</v>
      </c>
      <c r="E1137" s="47" t="s">
        <v>1280</v>
      </c>
      <c r="F1137" s="47" t="s">
        <v>2342</v>
      </c>
      <c r="G1137" s="47" t="s">
        <v>3556</v>
      </c>
      <c r="H1137" s="47" t="str">
        <f>Tabelle_Abfrage_von_MS_Access_Database[[#This Row],[LLNo]]&amp;Tabelle_Abfrage_von_MS_Access_Database[[#This Row],[LLName]]</f>
        <v>B 197     Arlbergstraße</v>
      </c>
    </row>
    <row r="1138" spans="1:8" hidden="1" x14ac:dyDescent="0.2">
      <c r="A1138" s="47">
        <v>1677</v>
      </c>
      <c r="B1138" s="47" t="s">
        <v>3557</v>
      </c>
      <c r="C1138" s="47" t="s">
        <v>1281</v>
      </c>
      <c r="D1138" s="47">
        <v>17.760000000000002</v>
      </c>
      <c r="E1138" s="47" t="s">
        <v>1282</v>
      </c>
      <c r="F1138" s="47" t="s">
        <v>2342</v>
      </c>
      <c r="G1138" s="47" t="s">
        <v>3558</v>
      </c>
      <c r="H1138" s="47" t="str">
        <f>Tabelle_Abfrage_von_MS_Access_Database[[#This Row],[LLNo]]&amp;Tabelle_Abfrage_von_MS_Access_Database[[#This Row],[LLName]]</f>
        <v>B 198     Lechtal Straße</v>
      </c>
    </row>
    <row r="1139" spans="1:8" hidden="1" x14ac:dyDescent="0.2">
      <c r="A1139" s="47">
        <v>1678</v>
      </c>
      <c r="B1139" s="47" t="s">
        <v>3557</v>
      </c>
      <c r="C1139" s="47" t="s">
        <v>1281</v>
      </c>
      <c r="D1139" s="47">
        <v>18.46</v>
      </c>
      <c r="E1139" s="47" t="s">
        <v>1283</v>
      </c>
      <c r="F1139" s="47" t="s">
        <v>2342</v>
      </c>
      <c r="G1139" s="47" t="s">
        <v>3559</v>
      </c>
      <c r="H1139" s="47" t="str">
        <f>Tabelle_Abfrage_von_MS_Access_Database[[#This Row],[LLNo]]&amp;Tabelle_Abfrage_von_MS_Access_Database[[#This Row],[LLName]]</f>
        <v>B 198     Lechtal Straße</v>
      </c>
    </row>
    <row r="1140" spans="1:8" hidden="1" x14ac:dyDescent="0.2">
      <c r="A1140" s="47">
        <v>1679</v>
      </c>
      <c r="B1140" s="47" t="s">
        <v>3557</v>
      </c>
      <c r="C1140" s="47" t="s">
        <v>1281</v>
      </c>
      <c r="D1140" s="47">
        <v>19.893999999999998</v>
      </c>
      <c r="E1140" s="47" t="s">
        <v>1284</v>
      </c>
      <c r="F1140" s="47" t="s">
        <v>2342</v>
      </c>
      <c r="G1140" s="47" t="s">
        <v>3560</v>
      </c>
      <c r="H1140" s="47" t="str">
        <f>Tabelle_Abfrage_von_MS_Access_Database[[#This Row],[LLNo]]&amp;Tabelle_Abfrage_von_MS_Access_Database[[#This Row],[LLName]]</f>
        <v>B 198     Lechtal Straße</v>
      </c>
    </row>
    <row r="1141" spans="1:8" hidden="1" x14ac:dyDescent="0.2">
      <c r="A1141" s="47">
        <v>2593</v>
      </c>
      <c r="B1141" s="47" t="s">
        <v>3557</v>
      </c>
      <c r="C1141" s="47" t="s">
        <v>1281</v>
      </c>
      <c r="D1141" s="47">
        <v>21.29</v>
      </c>
      <c r="E1141" s="47" t="s">
        <v>1285</v>
      </c>
      <c r="F1141" s="47" t="s">
        <v>3561</v>
      </c>
      <c r="G1141" s="47" t="s">
        <v>3562</v>
      </c>
      <c r="H1141" s="47" t="str">
        <f>Tabelle_Abfrage_von_MS_Access_Database[[#This Row],[LLNo]]&amp;Tabelle_Abfrage_von_MS_Access_Database[[#This Row],[LLName]]</f>
        <v>B 198     Lechtal Straße</v>
      </c>
    </row>
    <row r="1142" spans="1:8" hidden="1" x14ac:dyDescent="0.2">
      <c r="A1142" s="47">
        <v>2593</v>
      </c>
      <c r="B1142" s="47" t="s">
        <v>3557</v>
      </c>
      <c r="C1142" s="47" t="s">
        <v>1281</v>
      </c>
      <c r="D1142" s="47">
        <v>21.29</v>
      </c>
      <c r="E1142" s="47" t="s">
        <v>1285</v>
      </c>
      <c r="F1142" s="47" t="s">
        <v>3563</v>
      </c>
      <c r="G1142" s="47" t="s">
        <v>3564</v>
      </c>
      <c r="H1142" s="47" t="str">
        <f>Tabelle_Abfrage_von_MS_Access_Database[[#This Row],[LLNo]]&amp;Tabelle_Abfrage_von_MS_Access_Database[[#This Row],[LLName]]</f>
        <v>B 198     Lechtal Straße</v>
      </c>
    </row>
    <row r="1143" spans="1:8" hidden="1" x14ac:dyDescent="0.2">
      <c r="A1143" s="47">
        <v>2593</v>
      </c>
      <c r="B1143" s="47" t="s">
        <v>3557</v>
      </c>
      <c r="C1143" s="47" t="s">
        <v>1281</v>
      </c>
      <c r="D1143" s="47">
        <v>21.29</v>
      </c>
      <c r="E1143" s="47" t="s">
        <v>1285</v>
      </c>
      <c r="F1143" s="47" t="s">
        <v>3565</v>
      </c>
      <c r="G1143" s="47" t="s">
        <v>3566</v>
      </c>
      <c r="H1143" s="47" t="str">
        <f>Tabelle_Abfrage_von_MS_Access_Database[[#This Row],[LLNo]]&amp;Tabelle_Abfrage_von_MS_Access_Database[[#This Row],[LLName]]</f>
        <v>B 198     Lechtal Straße</v>
      </c>
    </row>
    <row r="1144" spans="1:8" hidden="1" x14ac:dyDescent="0.2">
      <c r="A1144" s="47">
        <v>1683</v>
      </c>
      <c r="B1144" s="47" t="s">
        <v>3557</v>
      </c>
      <c r="C1144" s="47" t="s">
        <v>1281</v>
      </c>
      <c r="D1144" s="47">
        <v>24.09</v>
      </c>
      <c r="E1144" s="47" t="s">
        <v>1286</v>
      </c>
      <c r="F1144" s="47" t="s">
        <v>2342</v>
      </c>
      <c r="G1144" s="47" t="s">
        <v>3567</v>
      </c>
      <c r="H1144" s="47" t="str">
        <f>Tabelle_Abfrage_von_MS_Access_Database[[#This Row],[LLNo]]&amp;Tabelle_Abfrage_von_MS_Access_Database[[#This Row],[LLName]]</f>
        <v>B 198     Lechtal Straße</v>
      </c>
    </row>
    <row r="1145" spans="1:8" hidden="1" x14ac:dyDescent="0.2">
      <c r="A1145" s="47">
        <v>1684</v>
      </c>
      <c r="B1145" s="47" t="s">
        <v>3557</v>
      </c>
      <c r="C1145" s="47" t="s">
        <v>1281</v>
      </c>
      <c r="D1145" s="47">
        <v>25.85</v>
      </c>
      <c r="E1145" s="47" t="s">
        <v>1287</v>
      </c>
      <c r="F1145" s="47" t="s">
        <v>2342</v>
      </c>
      <c r="G1145" s="47" t="s">
        <v>3568</v>
      </c>
      <c r="H1145" s="47" t="str">
        <f>Tabelle_Abfrage_von_MS_Access_Database[[#This Row],[LLNo]]&amp;Tabelle_Abfrage_von_MS_Access_Database[[#This Row],[LLName]]</f>
        <v>B 198     Lechtal Straße</v>
      </c>
    </row>
    <row r="1146" spans="1:8" hidden="1" x14ac:dyDescent="0.2">
      <c r="A1146" s="47">
        <v>1685</v>
      </c>
      <c r="B1146" s="47" t="s">
        <v>3557</v>
      </c>
      <c r="C1146" s="47" t="s">
        <v>1281</v>
      </c>
      <c r="D1146" s="47">
        <v>29.96</v>
      </c>
      <c r="E1146" s="47" t="s">
        <v>1288</v>
      </c>
      <c r="F1146" s="47" t="s">
        <v>2342</v>
      </c>
      <c r="G1146" s="47" t="s">
        <v>3569</v>
      </c>
      <c r="H1146" s="47" t="str">
        <f>Tabelle_Abfrage_von_MS_Access_Database[[#This Row],[LLNo]]&amp;Tabelle_Abfrage_von_MS_Access_Database[[#This Row],[LLName]]</f>
        <v>B 198     Lechtal Straße</v>
      </c>
    </row>
    <row r="1147" spans="1:8" hidden="1" x14ac:dyDescent="0.2">
      <c r="A1147" s="47">
        <v>1686</v>
      </c>
      <c r="B1147" s="47" t="s">
        <v>3557</v>
      </c>
      <c r="C1147" s="47" t="s">
        <v>1281</v>
      </c>
      <c r="D1147" s="47">
        <v>32.28</v>
      </c>
      <c r="E1147" s="47" t="s">
        <v>1289</v>
      </c>
      <c r="F1147" s="47" t="s">
        <v>2342</v>
      </c>
      <c r="G1147" s="47" t="s">
        <v>3570</v>
      </c>
      <c r="H1147" s="47" t="str">
        <f>Tabelle_Abfrage_von_MS_Access_Database[[#This Row],[LLNo]]&amp;Tabelle_Abfrage_von_MS_Access_Database[[#This Row],[LLName]]</f>
        <v>B 198     Lechtal Straße</v>
      </c>
    </row>
    <row r="1148" spans="1:8" hidden="1" x14ac:dyDescent="0.2">
      <c r="A1148" s="47">
        <v>1687</v>
      </c>
      <c r="B1148" s="47" t="s">
        <v>3557</v>
      </c>
      <c r="C1148" s="47" t="s">
        <v>1281</v>
      </c>
      <c r="D1148" s="47">
        <v>33.76</v>
      </c>
      <c r="E1148" s="47" t="s">
        <v>1290</v>
      </c>
      <c r="F1148" s="47" t="s">
        <v>2342</v>
      </c>
      <c r="G1148" s="47" t="s">
        <v>3571</v>
      </c>
      <c r="H1148" s="47" t="str">
        <f>Tabelle_Abfrage_von_MS_Access_Database[[#This Row],[LLNo]]&amp;Tabelle_Abfrage_von_MS_Access_Database[[#This Row],[LLName]]</f>
        <v>B 198     Lechtal Straße</v>
      </c>
    </row>
    <row r="1149" spans="1:8" hidden="1" x14ac:dyDescent="0.2">
      <c r="A1149" s="47">
        <v>2551</v>
      </c>
      <c r="B1149" s="47" t="s">
        <v>3557</v>
      </c>
      <c r="C1149" s="47" t="s">
        <v>1281</v>
      </c>
      <c r="D1149" s="47">
        <v>34.520000000000003</v>
      </c>
      <c r="E1149" s="47" t="s">
        <v>1291</v>
      </c>
      <c r="F1149" s="47" t="s">
        <v>2342</v>
      </c>
      <c r="G1149" s="47" t="s">
        <v>3572</v>
      </c>
      <c r="H1149" s="47" t="str">
        <f>Tabelle_Abfrage_von_MS_Access_Database[[#This Row],[LLNo]]&amp;Tabelle_Abfrage_von_MS_Access_Database[[#This Row],[LLName]]</f>
        <v>B 198     Lechtal Straße</v>
      </c>
    </row>
    <row r="1150" spans="1:8" hidden="1" x14ac:dyDescent="0.2">
      <c r="A1150" s="47">
        <v>2741</v>
      </c>
      <c r="B1150" s="47" t="s">
        <v>3557</v>
      </c>
      <c r="C1150" s="47" t="s">
        <v>1281</v>
      </c>
      <c r="D1150" s="47">
        <v>34.552</v>
      </c>
      <c r="E1150" s="47" t="s">
        <v>1292</v>
      </c>
      <c r="F1150" s="47" t="s">
        <v>209</v>
      </c>
      <c r="G1150" s="47" t="s">
        <v>3573</v>
      </c>
      <c r="H1150" s="47" t="str">
        <f>Tabelle_Abfrage_von_MS_Access_Database[[#This Row],[LLNo]]&amp;Tabelle_Abfrage_von_MS_Access_Database[[#This Row],[LLName]]</f>
        <v>B 198     Lechtal Straße</v>
      </c>
    </row>
    <row r="1151" spans="1:8" hidden="1" x14ac:dyDescent="0.2">
      <c r="A1151" s="47">
        <v>1689</v>
      </c>
      <c r="B1151" s="47" t="s">
        <v>3557</v>
      </c>
      <c r="C1151" s="47" t="s">
        <v>1281</v>
      </c>
      <c r="D1151" s="47">
        <v>37.659999999999997</v>
      </c>
      <c r="E1151" s="47" t="s">
        <v>1293</v>
      </c>
      <c r="F1151" s="47" t="s">
        <v>2342</v>
      </c>
      <c r="G1151" s="47" t="s">
        <v>3574</v>
      </c>
      <c r="H1151" s="47" t="str">
        <f>Tabelle_Abfrage_von_MS_Access_Database[[#This Row],[LLNo]]&amp;Tabelle_Abfrage_von_MS_Access_Database[[#This Row],[LLName]]</f>
        <v>B 198     Lechtal Straße</v>
      </c>
    </row>
    <row r="1152" spans="1:8" hidden="1" x14ac:dyDescent="0.2">
      <c r="A1152" s="47">
        <v>1690</v>
      </c>
      <c r="B1152" s="47" t="s">
        <v>3557</v>
      </c>
      <c r="C1152" s="47" t="s">
        <v>1281</v>
      </c>
      <c r="D1152" s="47">
        <v>38.729999999999997</v>
      </c>
      <c r="E1152" s="47" t="s">
        <v>1294</v>
      </c>
      <c r="F1152" s="47" t="s">
        <v>2342</v>
      </c>
      <c r="G1152" s="47" t="s">
        <v>3575</v>
      </c>
      <c r="H1152" s="47" t="str">
        <f>Tabelle_Abfrage_von_MS_Access_Database[[#This Row],[LLNo]]&amp;Tabelle_Abfrage_von_MS_Access_Database[[#This Row],[LLName]]</f>
        <v>B 198     Lechtal Straße</v>
      </c>
    </row>
    <row r="1153" spans="1:8" hidden="1" x14ac:dyDescent="0.2">
      <c r="A1153" s="47">
        <v>2720</v>
      </c>
      <c r="B1153" s="47" t="s">
        <v>3557</v>
      </c>
      <c r="C1153" s="47" t="s">
        <v>1281</v>
      </c>
      <c r="D1153" s="47">
        <v>40</v>
      </c>
      <c r="E1153" s="47" t="s">
        <v>1295</v>
      </c>
      <c r="F1153" s="47" t="s">
        <v>2342</v>
      </c>
      <c r="G1153" s="47" t="s">
        <v>3576</v>
      </c>
      <c r="H1153" s="47" t="str">
        <f>Tabelle_Abfrage_von_MS_Access_Database[[#This Row],[LLNo]]&amp;Tabelle_Abfrage_von_MS_Access_Database[[#This Row],[LLName]]</f>
        <v>B 198     Lechtal Straße</v>
      </c>
    </row>
    <row r="1154" spans="1:8" hidden="1" x14ac:dyDescent="0.2">
      <c r="A1154" s="47">
        <v>1691</v>
      </c>
      <c r="B1154" s="47" t="s">
        <v>3557</v>
      </c>
      <c r="C1154" s="47" t="s">
        <v>1281</v>
      </c>
      <c r="D1154" s="47">
        <v>40.091999999999999</v>
      </c>
      <c r="E1154" s="47" t="s">
        <v>259</v>
      </c>
      <c r="F1154" s="47" t="s">
        <v>2342</v>
      </c>
      <c r="G1154" s="47" t="s">
        <v>3577</v>
      </c>
      <c r="H1154" s="47" t="str">
        <f>Tabelle_Abfrage_von_MS_Access_Database[[#This Row],[LLNo]]&amp;Tabelle_Abfrage_von_MS_Access_Database[[#This Row],[LLName]]</f>
        <v>B 198     Lechtal Straße</v>
      </c>
    </row>
    <row r="1155" spans="1:8" hidden="1" x14ac:dyDescent="0.2">
      <c r="A1155" s="47">
        <v>1692</v>
      </c>
      <c r="B1155" s="47" t="s">
        <v>3557</v>
      </c>
      <c r="C1155" s="47" t="s">
        <v>1281</v>
      </c>
      <c r="D1155" s="47">
        <v>40.549999999999997</v>
      </c>
      <c r="E1155" s="47" t="s">
        <v>1296</v>
      </c>
      <c r="F1155" s="47" t="s">
        <v>2342</v>
      </c>
      <c r="G1155" s="47" t="s">
        <v>3578</v>
      </c>
      <c r="H1155" s="47" t="str">
        <f>Tabelle_Abfrage_von_MS_Access_Database[[#This Row],[LLNo]]&amp;Tabelle_Abfrage_von_MS_Access_Database[[#This Row],[LLName]]</f>
        <v>B 198     Lechtal Straße</v>
      </c>
    </row>
    <row r="1156" spans="1:8" hidden="1" x14ac:dyDescent="0.2">
      <c r="A1156" s="47">
        <v>1693</v>
      </c>
      <c r="B1156" s="47" t="s">
        <v>3557</v>
      </c>
      <c r="C1156" s="47" t="s">
        <v>1281</v>
      </c>
      <c r="D1156" s="47">
        <v>41.365000000000002</v>
      </c>
      <c r="E1156" s="47" t="s">
        <v>1297</v>
      </c>
      <c r="F1156" s="47" t="s">
        <v>2342</v>
      </c>
      <c r="G1156" s="47" t="s">
        <v>3579</v>
      </c>
      <c r="H1156" s="47" t="str">
        <f>Tabelle_Abfrage_von_MS_Access_Database[[#This Row],[LLNo]]&amp;Tabelle_Abfrage_von_MS_Access_Database[[#This Row],[LLName]]</f>
        <v>B 198     Lechtal Straße</v>
      </c>
    </row>
    <row r="1157" spans="1:8" hidden="1" x14ac:dyDescent="0.2">
      <c r="A1157" s="47">
        <v>1694</v>
      </c>
      <c r="B1157" s="47" t="s">
        <v>3557</v>
      </c>
      <c r="C1157" s="47" t="s">
        <v>1281</v>
      </c>
      <c r="D1157" s="47">
        <v>42.354999999999997</v>
      </c>
      <c r="E1157" s="47" t="s">
        <v>1298</v>
      </c>
      <c r="F1157" s="47" t="s">
        <v>2342</v>
      </c>
      <c r="G1157" s="47" t="s">
        <v>3580</v>
      </c>
      <c r="H1157" s="47" t="str">
        <f>Tabelle_Abfrage_von_MS_Access_Database[[#This Row],[LLNo]]&amp;Tabelle_Abfrage_von_MS_Access_Database[[#This Row],[LLName]]</f>
        <v>B 198     Lechtal Straße</v>
      </c>
    </row>
    <row r="1158" spans="1:8" hidden="1" x14ac:dyDescent="0.2">
      <c r="A1158" s="47">
        <v>2560</v>
      </c>
      <c r="B1158" s="47" t="s">
        <v>3557</v>
      </c>
      <c r="C1158" s="47" t="s">
        <v>1281</v>
      </c>
      <c r="D1158" s="47">
        <v>46.220999999999997</v>
      </c>
      <c r="E1158" s="47" t="s">
        <v>1299</v>
      </c>
      <c r="F1158" s="47" t="s">
        <v>2342</v>
      </c>
      <c r="G1158" s="47" t="s">
        <v>3581</v>
      </c>
      <c r="H1158" s="47" t="str">
        <f>Tabelle_Abfrage_von_MS_Access_Database[[#This Row],[LLNo]]&amp;Tabelle_Abfrage_von_MS_Access_Database[[#This Row],[LLName]]</f>
        <v>B 198     Lechtal Straße</v>
      </c>
    </row>
    <row r="1159" spans="1:8" hidden="1" x14ac:dyDescent="0.2">
      <c r="A1159" s="47">
        <v>2461</v>
      </c>
      <c r="B1159" s="47" t="s">
        <v>3557</v>
      </c>
      <c r="C1159" s="47" t="s">
        <v>1281</v>
      </c>
      <c r="D1159" s="47">
        <v>48.753999999999998</v>
      </c>
      <c r="E1159" s="47" t="s">
        <v>1300</v>
      </c>
      <c r="F1159" s="47" t="s">
        <v>2342</v>
      </c>
      <c r="G1159" s="47" t="s">
        <v>3582</v>
      </c>
      <c r="H1159" s="47" t="str">
        <f>Tabelle_Abfrage_von_MS_Access_Database[[#This Row],[LLNo]]&amp;Tabelle_Abfrage_von_MS_Access_Database[[#This Row],[LLName]]</f>
        <v>B 198     Lechtal Straße</v>
      </c>
    </row>
    <row r="1160" spans="1:8" hidden="1" x14ac:dyDescent="0.2">
      <c r="A1160" s="47">
        <v>2460</v>
      </c>
      <c r="B1160" s="47" t="s">
        <v>3557</v>
      </c>
      <c r="C1160" s="47" t="s">
        <v>1281</v>
      </c>
      <c r="D1160" s="47">
        <v>49.12</v>
      </c>
      <c r="E1160" s="47" t="s">
        <v>1301</v>
      </c>
      <c r="F1160" s="47" t="s">
        <v>2342</v>
      </c>
      <c r="G1160" s="47" t="s">
        <v>3583</v>
      </c>
      <c r="H1160" s="47" t="str">
        <f>Tabelle_Abfrage_von_MS_Access_Database[[#This Row],[LLNo]]&amp;Tabelle_Abfrage_von_MS_Access_Database[[#This Row],[LLName]]</f>
        <v>B 198     Lechtal Straße</v>
      </c>
    </row>
    <row r="1161" spans="1:8" hidden="1" x14ac:dyDescent="0.2">
      <c r="A1161" s="47">
        <v>1696</v>
      </c>
      <c r="B1161" s="47" t="s">
        <v>3557</v>
      </c>
      <c r="C1161" s="47" t="s">
        <v>1281</v>
      </c>
      <c r="D1161" s="47">
        <v>49.73</v>
      </c>
      <c r="E1161" s="47" t="s">
        <v>1302</v>
      </c>
      <c r="F1161" s="47" t="s">
        <v>2342</v>
      </c>
      <c r="G1161" s="47" t="s">
        <v>3584</v>
      </c>
      <c r="H1161" s="47" t="str">
        <f>Tabelle_Abfrage_von_MS_Access_Database[[#This Row],[LLNo]]&amp;Tabelle_Abfrage_von_MS_Access_Database[[#This Row],[LLName]]</f>
        <v>B 198     Lechtal Straße</v>
      </c>
    </row>
    <row r="1162" spans="1:8" hidden="1" x14ac:dyDescent="0.2">
      <c r="A1162" s="47">
        <v>1697</v>
      </c>
      <c r="B1162" s="47" t="s">
        <v>3557</v>
      </c>
      <c r="C1162" s="47" t="s">
        <v>1281</v>
      </c>
      <c r="D1162" s="47">
        <v>51.31</v>
      </c>
      <c r="E1162" s="47" t="s">
        <v>1303</v>
      </c>
      <c r="F1162" s="47" t="s">
        <v>2342</v>
      </c>
      <c r="G1162" s="47" t="s">
        <v>3585</v>
      </c>
      <c r="H1162" s="47" t="str">
        <f>Tabelle_Abfrage_von_MS_Access_Database[[#This Row],[LLNo]]&amp;Tabelle_Abfrage_von_MS_Access_Database[[#This Row],[LLName]]</f>
        <v>B 198     Lechtal Straße</v>
      </c>
    </row>
    <row r="1163" spans="1:8" hidden="1" x14ac:dyDescent="0.2">
      <c r="A1163" s="47">
        <v>1698</v>
      </c>
      <c r="B1163" s="47" t="s">
        <v>3557</v>
      </c>
      <c r="C1163" s="47" t="s">
        <v>1281</v>
      </c>
      <c r="D1163" s="47">
        <v>51.883000000000003</v>
      </c>
      <c r="E1163" s="47" t="s">
        <v>1157</v>
      </c>
      <c r="F1163" s="47" t="s">
        <v>2342</v>
      </c>
      <c r="G1163" s="47" t="s">
        <v>3586</v>
      </c>
      <c r="H1163" s="47" t="str">
        <f>Tabelle_Abfrage_von_MS_Access_Database[[#This Row],[LLNo]]&amp;Tabelle_Abfrage_von_MS_Access_Database[[#This Row],[LLName]]</f>
        <v>B 198     Lechtal Straße</v>
      </c>
    </row>
    <row r="1164" spans="1:8" hidden="1" x14ac:dyDescent="0.2">
      <c r="A1164" s="47">
        <v>1699</v>
      </c>
      <c r="B1164" s="47" t="s">
        <v>3557</v>
      </c>
      <c r="C1164" s="47" t="s">
        <v>1281</v>
      </c>
      <c r="D1164" s="47">
        <v>51.99</v>
      </c>
      <c r="E1164" s="47" t="s">
        <v>1304</v>
      </c>
      <c r="F1164" s="47" t="s">
        <v>2342</v>
      </c>
      <c r="G1164" s="47" t="s">
        <v>3587</v>
      </c>
      <c r="H1164" s="47" t="str">
        <f>Tabelle_Abfrage_von_MS_Access_Database[[#This Row],[LLNo]]&amp;Tabelle_Abfrage_von_MS_Access_Database[[#This Row],[LLName]]</f>
        <v>B 198     Lechtal Straße</v>
      </c>
    </row>
    <row r="1165" spans="1:8" hidden="1" x14ac:dyDescent="0.2">
      <c r="A1165" s="47">
        <v>1700</v>
      </c>
      <c r="B1165" s="47" t="s">
        <v>3557</v>
      </c>
      <c r="C1165" s="47" t="s">
        <v>1281</v>
      </c>
      <c r="D1165" s="47">
        <v>53.72</v>
      </c>
      <c r="E1165" s="47" t="s">
        <v>1305</v>
      </c>
      <c r="F1165" s="47" t="s">
        <v>2342</v>
      </c>
      <c r="G1165" s="47" t="s">
        <v>3588</v>
      </c>
      <c r="H1165" s="47" t="str">
        <f>Tabelle_Abfrage_von_MS_Access_Database[[#This Row],[LLNo]]&amp;Tabelle_Abfrage_von_MS_Access_Database[[#This Row],[LLName]]</f>
        <v>B 198     Lechtal Straße</v>
      </c>
    </row>
    <row r="1166" spans="1:8" hidden="1" x14ac:dyDescent="0.2">
      <c r="A1166" s="47">
        <v>2684</v>
      </c>
      <c r="B1166" s="47" t="s">
        <v>3557</v>
      </c>
      <c r="C1166" s="47" t="s">
        <v>1281</v>
      </c>
      <c r="D1166" s="47">
        <v>55.32</v>
      </c>
      <c r="E1166" s="47" t="s">
        <v>661</v>
      </c>
      <c r="F1166" s="47" t="s">
        <v>2342</v>
      </c>
      <c r="G1166" s="47" t="s">
        <v>3589</v>
      </c>
      <c r="H1166" s="47" t="str">
        <f>Tabelle_Abfrage_von_MS_Access_Database[[#This Row],[LLNo]]&amp;Tabelle_Abfrage_von_MS_Access_Database[[#This Row],[LLName]]</f>
        <v>B 198     Lechtal Straße</v>
      </c>
    </row>
    <row r="1167" spans="1:8" hidden="1" x14ac:dyDescent="0.2">
      <c r="A1167" s="47">
        <v>1701</v>
      </c>
      <c r="B1167" s="47" t="s">
        <v>3557</v>
      </c>
      <c r="C1167" s="47" t="s">
        <v>1281</v>
      </c>
      <c r="D1167" s="47">
        <v>56.938000000000002</v>
      </c>
      <c r="E1167" s="47" t="s">
        <v>1306</v>
      </c>
      <c r="F1167" s="47" t="s">
        <v>2342</v>
      </c>
      <c r="G1167" s="47" t="s">
        <v>3590</v>
      </c>
      <c r="H1167" s="47" t="str">
        <f>Tabelle_Abfrage_von_MS_Access_Database[[#This Row],[LLNo]]&amp;Tabelle_Abfrage_von_MS_Access_Database[[#This Row],[LLName]]</f>
        <v>B 198     Lechtal Straße</v>
      </c>
    </row>
    <row r="1168" spans="1:8" hidden="1" x14ac:dyDescent="0.2">
      <c r="A1168" s="47">
        <v>1702</v>
      </c>
      <c r="B1168" s="47" t="s">
        <v>3557</v>
      </c>
      <c r="C1168" s="47" t="s">
        <v>1281</v>
      </c>
      <c r="D1168" s="47">
        <v>58.99</v>
      </c>
      <c r="E1168" s="47" t="s">
        <v>1307</v>
      </c>
      <c r="F1168" s="47" t="s">
        <v>2342</v>
      </c>
      <c r="G1168" s="47" t="s">
        <v>3591</v>
      </c>
      <c r="H1168" s="47" t="str">
        <f>Tabelle_Abfrage_von_MS_Access_Database[[#This Row],[LLNo]]&amp;Tabelle_Abfrage_von_MS_Access_Database[[#This Row],[LLName]]</f>
        <v>B 198     Lechtal Straße</v>
      </c>
    </row>
    <row r="1169" spans="1:8" hidden="1" x14ac:dyDescent="0.2">
      <c r="A1169" s="47">
        <v>1703</v>
      </c>
      <c r="B1169" s="47" t="s">
        <v>3557</v>
      </c>
      <c r="C1169" s="47" t="s">
        <v>1281</v>
      </c>
      <c r="D1169" s="47">
        <v>60.56</v>
      </c>
      <c r="E1169" s="47" t="s">
        <v>1308</v>
      </c>
      <c r="F1169" s="47" t="s">
        <v>2342</v>
      </c>
      <c r="G1169" s="47" t="s">
        <v>3592</v>
      </c>
      <c r="H1169" s="47" t="str">
        <f>Tabelle_Abfrage_von_MS_Access_Database[[#This Row],[LLNo]]&amp;Tabelle_Abfrage_von_MS_Access_Database[[#This Row],[LLName]]</f>
        <v>B 198     Lechtal Straße</v>
      </c>
    </row>
    <row r="1170" spans="1:8" hidden="1" x14ac:dyDescent="0.2">
      <c r="A1170" s="47">
        <v>1704</v>
      </c>
      <c r="B1170" s="47" t="s">
        <v>3557</v>
      </c>
      <c r="C1170" s="47" t="s">
        <v>1281</v>
      </c>
      <c r="D1170" s="47">
        <v>61.398000000000003</v>
      </c>
      <c r="E1170" s="47" t="s">
        <v>1309</v>
      </c>
      <c r="F1170" s="47" t="s">
        <v>2342</v>
      </c>
      <c r="G1170" s="47" t="s">
        <v>3593</v>
      </c>
      <c r="H1170" s="47" t="str">
        <f>Tabelle_Abfrage_von_MS_Access_Database[[#This Row],[LLNo]]&amp;Tabelle_Abfrage_von_MS_Access_Database[[#This Row],[LLName]]</f>
        <v>B 198     Lechtal Straße</v>
      </c>
    </row>
    <row r="1171" spans="1:8" hidden="1" x14ac:dyDescent="0.2">
      <c r="A1171" s="47">
        <v>1705</v>
      </c>
      <c r="B1171" s="47" t="s">
        <v>3557</v>
      </c>
      <c r="C1171" s="47" t="s">
        <v>1281</v>
      </c>
      <c r="D1171" s="47">
        <v>61.72</v>
      </c>
      <c r="E1171" s="47" t="s">
        <v>1310</v>
      </c>
      <c r="F1171" s="47" t="s">
        <v>2342</v>
      </c>
      <c r="G1171" s="47" t="s">
        <v>3594</v>
      </c>
      <c r="H1171" s="47" t="str">
        <f>Tabelle_Abfrage_von_MS_Access_Database[[#This Row],[LLNo]]&amp;Tabelle_Abfrage_von_MS_Access_Database[[#This Row],[LLName]]</f>
        <v>B 198     Lechtal Straße</v>
      </c>
    </row>
    <row r="1172" spans="1:8" hidden="1" x14ac:dyDescent="0.2">
      <c r="A1172" s="47">
        <v>2446</v>
      </c>
      <c r="B1172" s="47" t="s">
        <v>3557</v>
      </c>
      <c r="C1172" s="47" t="s">
        <v>1281</v>
      </c>
      <c r="D1172" s="47">
        <v>63.69</v>
      </c>
      <c r="E1172" s="47" t="s">
        <v>1311</v>
      </c>
      <c r="F1172" s="47" t="s">
        <v>2342</v>
      </c>
      <c r="G1172" s="47" t="s">
        <v>3595</v>
      </c>
      <c r="H1172" s="47" t="str">
        <f>Tabelle_Abfrage_von_MS_Access_Database[[#This Row],[LLNo]]&amp;Tabelle_Abfrage_von_MS_Access_Database[[#This Row],[LLName]]</f>
        <v>B 198     Lechtal Straße</v>
      </c>
    </row>
    <row r="1173" spans="1:8" hidden="1" x14ac:dyDescent="0.2">
      <c r="A1173" s="47">
        <v>1707</v>
      </c>
      <c r="B1173" s="47" t="s">
        <v>3557</v>
      </c>
      <c r="C1173" s="47" t="s">
        <v>1281</v>
      </c>
      <c r="D1173" s="47">
        <v>66.319999999999993</v>
      </c>
      <c r="E1173" s="47" t="s">
        <v>701</v>
      </c>
      <c r="F1173" s="47" t="s">
        <v>2342</v>
      </c>
      <c r="G1173" s="47" t="s">
        <v>3596</v>
      </c>
      <c r="H1173" s="47" t="str">
        <f>Tabelle_Abfrage_von_MS_Access_Database[[#This Row],[LLNo]]&amp;Tabelle_Abfrage_von_MS_Access_Database[[#This Row],[LLName]]</f>
        <v>B 198     Lechtal Straße</v>
      </c>
    </row>
    <row r="1174" spans="1:8" hidden="1" x14ac:dyDescent="0.2">
      <c r="A1174" s="47">
        <v>1708</v>
      </c>
      <c r="B1174" s="47" t="s">
        <v>3557</v>
      </c>
      <c r="C1174" s="47" t="s">
        <v>1281</v>
      </c>
      <c r="D1174" s="47">
        <v>66.75</v>
      </c>
      <c r="E1174" s="47" t="s">
        <v>1312</v>
      </c>
      <c r="F1174" s="47" t="s">
        <v>2342</v>
      </c>
      <c r="G1174" s="47" t="s">
        <v>3597</v>
      </c>
      <c r="H1174" s="47" t="str">
        <f>Tabelle_Abfrage_von_MS_Access_Database[[#This Row],[LLNo]]&amp;Tabelle_Abfrage_von_MS_Access_Database[[#This Row],[LLName]]</f>
        <v>B 198     Lechtal Straße</v>
      </c>
    </row>
    <row r="1175" spans="1:8" hidden="1" x14ac:dyDescent="0.2">
      <c r="A1175" s="47">
        <v>1709</v>
      </c>
      <c r="B1175" s="47" t="s">
        <v>3557</v>
      </c>
      <c r="C1175" s="47" t="s">
        <v>1281</v>
      </c>
      <c r="D1175" s="47">
        <v>66.95</v>
      </c>
      <c r="E1175" s="47" t="s">
        <v>612</v>
      </c>
      <c r="F1175" s="47" t="s">
        <v>2342</v>
      </c>
      <c r="G1175" s="47" t="s">
        <v>3598</v>
      </c>
      <c r="H1175" s="47" t="str">
        <f>Tabelle_Abfrage_von_MS_Access_Database[[#This Row],[LLNo]]&amp;Tabelle_Abfrage_von_MS_Access_Database[[#This Row],[LLName]]</f>
        <v>B 198     Lechtal Straße</v>
      </c>
    </row>
    <row r="1176" spans="1:8" hidden="1" x14ac:dyDescent="0.2">
      <c r="A1176" s="47">
        <v>2744</v>
      </c>
      <c r="B1176" s="47" t="s">
        <v>3557</v>
      </c>
      <c r="C1176" s="47" t="s">
        <v>1281</v>
      </c>
      <c r="D1176" s="47">
        <v>67.209999999999994</v>
      </c>
      <c r="E1176" s="47" t="s">
        <v>661</v>
      </c>
      <c r="F1176" s="47" t="s">
        <v>2342</v>
      </c>
      <c r="G1176" s="47" t="s">
        <v>3599</v>
      </c>
      <c r="H1176" s="47" t="str">
        <f>Tabelle_Abfrage_von_MS_Access_Database[[#This Row],[LLNo]]&amp;Tabelle_Abfrage_von_MS_Access_Database[[#This Row],[LLName]]</f>
        <v>B 198     Lechtal Straße</v>
      </c>
    </row>
    <row r="1177" spans="1:8" hidden="1" x14ac:dyDescent="0.2">
      <c r="A1177" s="47">
        <v>1710</v>
      </c>
      <c r="B1177" s="47" t="s">
        <v>3557</v>
      </c>
      <c r="C1177" s="47" t="s">
        <v>1281</v>
      </c>
      <c r="D1177" s="47">
        <v>71.790000000000006</v>
      </c>
      <c r="E1177" s="47" t="s">
        <v>1313</v>
      </c>
      <c r="F1177" s="47" t="s">
        <v>2342</v>
      </c>
      <c r="G1177" s="47" t="s">
        <v>3600</v>
      </c>
      <c r="H1177" s="47" t="str">
        <f>Tabelle_Abfrage_von_MS_Access_Database[[#This Row],[LLNo]]&amp;Tabelle_Abfrage_von_MS_Access_Database[[#This Row],[LLName]]</f>
        <v>B 198     Lechtal Straße</v>
      </c>
    </row>
    <row r="1178" spans="1:8" hidden="1" x14ac:dyDescent="0.2">
      <c r="A1178" s="47">
        <v>2708</v>
      </c>
      <c r="B1178" s="47" t="s">
        <v>3557</v>
      </c>
      <c r="C1178" s="47" t="s">
        <v>1281</v>
      </c>
      <c r="D1178" s="47">
        <v>72.06</v>
      </c>
      <c r="E1178" s="47" t="s">
        <v>1314</v>
      </c>
      <c r="F1178" s="47" t="s">
        <v>2342</v>
      </c>
      <c r="G1178" s="47" t="s">
        <v>3601</v>
      </c>
      <c r="H1178" s="47" t="str">
        <f>Tabelle_Abfrage_von_MS_Access_Database[[#This Row],[LLNo]]&amp;Tabelle_Abfrage_von_MS_Access_Database[[#This Row],[LLName]]</f>
        <v>B 198     Lechtal Straße</v>
      </c>
    </row>
    <row r="1179" spans="1:8" hidden="1" x14ac:dyDescent="0.2">
      <c r="A1179" s="47">
        <v>1711</v>
      </c>
      <c r="B1179" s="47" t="s">
        <v>3557</v>
      </c>
      <c r="C1179" s="47" t="s">
        <v>1281</v>
      </c>
      <c r="D1179" s="47">
        <v>72.34</v>
      </c>
      <c r="E1179" s="47" t="s">
        <v>1315</v>
      </c>
      <c r="F1179" s="47" t="s">
        <v>2342</v>
      </c>
      <c r="G1179" s="47" t="s">
        <v>3602</v>
      </c>
      <c r="H1179" s="47" t="str">
        <f>Tabelle_Abfrage_von_MS_Access_Database[[#This Row],[LLNo]]&amp;Tabelle_Abfrage_von_MS_Access_Database[[#This Row],[LLName]]</f>
        <v>B 198     Lechtal Straße</v>
      </c>
    </row>
    <row r="1180" spans="1:8" hidden="1" x14ac:dyDescent="0.2">
      <c r="A1180" s="47">
        <v>1712</v>
      </c>
      <c r="B1180" s="47" t="s">
        <v>3557</v>
      </c>
      <c r="C1180" s="47" t="s">
        <v>1281</v>
      </c>
      <c r="D1180" s="47">
        <v>72.91</v>
      </c>
      <c r="E1180" s="47" t="s">
        <v>1316</v>
      </c>
      <c r="F1180" s="47" t="s">
        <v>2342</v>
      </c>
      <c r="G1180" s="47" t="s">
        <v>3603</v>
      </c>
      <c r="H1180" s="47" t="str">
        <f>Tabelle_Abfrage_von_MS_Access_Database[[#This Row],[LLNo]]&amp;Tabelle_Abfrage_von_MS_Access_Database[[#This Row],[LLName]]</f>
        <v>B 198     Lechtal Straße</v>
      </c>
    </row>
    <row r="1181" spans="1:8" hidden="1" x14ac:dyDescent="0.2">
      <c r="A1181" s="47">
        <v>1713</v>
      </c>
      <c r="B1181" s="47" t="s">
        <v>3557</v>
      </c>
      <c r="C1181" s="47" t="s">
        <v>1281</v>
      </c>
      <c r="D1181" s="47">
        <v>74.64</v>
      </c>
      <c r="E1181" s="47" t="s">
        <v>1317</v>
      </c>
      <c r="F1181" s="47" t="s">
        <v>2342</v>
      </c>
      <c r="G1181" s="47" t="s">
        <v>3604</v>
      </c>
      <c r="H1181" s="47" t="str">
        <f>Tabelle_Abfrage_von_MS_Access_Database[[#This Row],[LLNo]]&amp;Tabelle_Abfrage_von_MS_Access_Database[[#This Row],[LLName]]</f>
        <v>B 198     Lechtal Straße</v>
      </c>
    </row>
    <row r="1182" spans="1:8" hidden="1" x14ac:dyDescent="0.2">
      <c r="A1182" s="47">
        <v>1714</v>
      </c>
      <c r="B1182" s="47" t="s">
        <v>3557</v>
      </c>
      <c r="C1182" s="47" t="s">
        <v>1281</v>
      </c>
      <c r="D1182" s="47">
        <v>74.69</v>
      </c>
      <c r="E1182" s="47" t="s">
        <v>1318</v>
      </c>
      <c r="F1182" s="47" t="s">
        <v>2342</v>
      </c>
      <c r="G1182" s="47" t="s">
        <v>3605</v>
      </c>
      <c r="H1182" s="47" t="str">
        <f>Tabelle_Abfrage_von_MS_Access_Database[[#This Row],[LLNo]]&amp;Tabelle_Abfrage_von_MS_Access_Database[[#This Row],[LLName]]</f>
        <v>B 198     Lechtal Straße</v>
      </c>
    </row>
    <row r="1183" spans="1:8" hidden="1" x14ac:dyDescent="0.2">
      <c r="A1183" s="47">
        <v>1716</v>
      </c>
      <c r="B1183" s="47" t="s">
        <v>3606</v>
      </c>
      <c r="C1183" s="47" t="s">
        <v>1319</v>
      </c>
      <c r="D1183" s="47">
        <v>3.68</v>
      </c>
      <c r="E1183" s="47" t="s">
        <v>1320</v>
      </c>
      <c r="F1183" s="47" t="s">
        <v>2342</v>
      </c>
      <c r="G1183" s="47" t="s">
        <v>3607</v>
      </c>
      <c r="H1183" s="47" t="str">
        <f>Tabelle_Abfrage_von_MS_Access_Database[[#This Row],[LLNo]]&amp;Tabelle_Abfrage_von_MS_Access_Database[[#This Row],[LLName]]</f>
        <v>B 199     Tannheimer Straße</v>
      </c>
    </row>
    <row r="1184" spans="1:8" hidden="1" x14ac:dyDescent="0.2">
      <c r="A1184" s="47">
        <v>1717</v>
      </c>
      <c r="B1184" s="47" t="s">
        <v>3606</v>
      </c>
      <c r="C1184" s="47" t="s">
        <v>1319</v>
      </c>
      <c r="D1184" s="47">
        <v>3.8540000000000001</v>
      </c>
      <c r="E1184" s="47" t="s">
        <v>1321</v>
      </c>
      <c r="F1184" s="47" t="s">
        <v>2342</v>
      </c>
      <c r="G1184" s="47" t="s">
        <v>3608</v>
      </c>
      <c r="H1184" s="47" t="str">
        <f>Tabelle_Abfrage_von_MS_Access_Database[[#This Row],[LLNo]]&amp;Tabelle_Abfrage_von_MS_Access_Database[[#This Row],[LLName]]</f>
        <v>B 199     Tannheimer Straße</v>
      </c>
    </row>
    <row r="1185" spans="1:8" hidden="1" x14ac:dyDescent="0.2">
      <c r="A1185" s="47">
        <v>1718</v>
      </c>
      <c r="B1185" s="47" t="s">
        <v>3606</v>
      </c>
      <c r="C1185" s="47" t="s">
        <v>1319</v>
      </c>
      <c r="D1185" s="47">
        <v>4.4000000000000004</v>
      </c>
      <c r="E1185" s="47" t="s">
        <v>1322</v>
      </c>
      <c r="F1185" s="47" t="s">
        <v>2342</v>
      </c>
      <c r="G1185" s="47" t="s">
        <v>3609</v>
      </c>
      <c r="H1185" s="47" t="str">
        <f>Tabelle_Abfrage_von_MS_Access_Database[[#This Row],[LLNo]]&amp;Tabelle_Abfrage_von_MS_Access_Database[[#This Row],[LLName]]</f>
        <v>B 199     Tannheimer Straße</v>
      </c>
    </row>
    <row r="1186" spans="1:8" hidden="1" x14ac:dyDescent="0.2">
      <c r="A1186" s="47">
        <v>1719</v>
      </c>
      <c r="B1186" s="47" t="s">
        <v>3606</v>
      </c>
      <c r="C1186" s="47" t="s">
        <v>1319</v>
      </c>
      <c r="D1186" s="47">
        <v>5.32</v>
      </c>
      <c r="E1186" s="47" t="s">
        <v>1323</v>
      </c>
      <c r="F1186" s="47" t="s">
        <v>2342</v>
      </c>
      <c r="G1186" s="47" t="s">
        <v>3610</v>
      </c>
      <c r="H1186" s="47" t="str">
        <f>Tabelle_Abfrage_von_MS_Access_Database[[#This Row],[LLNo]]&amp;Tabelle_Abfrage_von_MS_Access_Database[[#This Row],[LLName]]</f>
        <v>B 199     Tannheimer Straße</v>
      </c>
    </row>
    <row r="1187" spans="1:8" hidden="1" x14ac:dyDescent="0.2">
      <c r="A1187" s="47">
        <v>1720</v>
      </c>
      <c r="B1187" s="47" t="s">
        <v>3606</v>
      </c>
      <c r="C1187" s="47" t="s">
        <v>1319</v>
      </c>
      <c r="D1187" s="47">
        <v>6.39</v>
      </c>
      <c r="E1187" s="47" t="s">
        <v>1324</v>
      </c>
      <c r="F1187" s="47" t="s">
        <v>2342</v>
      </c>
      <c r="G1187" s="47" t="s">
        <v>3611</v>
      </c>
      <c r="H1187" s="47" t="str">
        <f>Tabelle_Abfrage_von_MS_Access_Database[[#This Row],[LLNo]]&amp;Tabelle_Abfrage_von_MS_Access_Database[[#This Row],[LLName]]</f>
        <v>B 199     Tannheimer Straße</v>
      </c>
    </row>
    <row r="1188" spans="1:8" hidden="1" x14ac:dyDescent="0.2">
      <c r="A1188" s="47">
        <v>1721</v>
      </c>
      <c r="B1188" s="47" t="s">
        <v>3606</v>
      </c>
      <c r="C1188" s="47" t="s">
        <v>1319</v>
      </c>
      <c r="D1188" s="47">
        <v>6.51</v>
      </c>
      <c r="E1188" s="47" t="s">
        <v>1325</v>
      </c>
      <c r="F1188" s="47" t="s">
        <v>2342</v>
      </c>
      <c r="G1188" s="47" t="s">
        <v>3612</v>
      </c>
      <c r="H1188" s="47" t="str">
        <f>Tabelle_Abfrage_von_MS_Access_Database[[#This Row],[LLNo]]&amp;Tabelle_Abfrage_von_MS_Access_Database[[#This Row],[LLName]]</f>
        <v>B 199     Tannheimer Straße</v>
      </c>
    </row>
    <row r="1189" spans="1:8" hidden="1" x14ac:dyDescent="0.2">
      <c r="A1189" s="47">
        <v>2732</v>
      </c>
      <c r="B1189" s="47" t="s">
        <v>3606</v>
      </c>
      <c r="C1189" s="47" t="s">
        <v>1319</v>
      </c>
      <c r="D1189" s="47">
        <v>6.59</v>
      </c>
      <c r="E1189" s="47" t="s">
        <v>1326</v>
      </c>
      <c r="F1189" s="47" t="s">
        <v>2342</v>
      </c>
      <c r="G1189" s="47" t="s">
        <v>3613</v>
      </c>
      <c r="H1189" s="47" t="str">
        <f>Tabelle_Abfrage_von_MS_Access_Database[[#This Row],[LLNo]]&amp;Tabelle_Abfrage_von_MS_Access_Database[[#This Row],[LLName]]</f>
        <v>B 199     Tannheimer Straße</v>
      </c>
    </row>
    <row r="1190" spans="1:8" hidden="1" x14ac:dyDescent="0.2">
      <c r="A1190" s="47">
        <v>2667</v>
      </c>
      <c r="B1190" s="47" t="s">
        <v>3606</v>
      </c>
      <c r="C1190" s="47" t="s">
        <v>1319</v>
      </c>
      <c r="D1190" s="47">
        <v>7.33</v>
      </c>
      <c r="E1190" s="47" t="s">
        <v>1327</v>
      </c>
      <c r="F1190" s="47" t="s">
        <v>2342</v>
      </c>
      <c r="G1190" s="47" t="s">
        <v>3614</v>
      </c>
      <c r="H1190" s="47" t="str">
        <f>Tabelle_Abfrage_von_MS_Access_Database[[#This Row],[LLNo]]&amp;Tabelle_Abfrage_von_MS_Access_Database[[#This Row],[LLName]]</f>
        <v>B 199     Tannheimer Straße</v>
      </c>
    </row>
    <row r="1191" spans="1:8" hidden="1" x14ac:dyDescent="0.2">
      <c r="A1191" s="47">
        <v>2668</v>
      </c>
      <c r="B1191" s="47" t="s">
        <v>3606</v>
      </c>
      <c r="C1191" s="47" t="s">
        <v>1319</v>
      </c>
      <c r="D1191" s="47">
        <v>7.62</v>
      </c>
      <c r="E1191" s="47" t="s">
        <v>1328</v>
      </c>
      <c r="F1191" s="47" t="s">
        <v>2342</v>
      </c>
      <c r="G1191" s="47" t="s">
        <v>3615</v>
      </c>
      <c r="H1191" s="47" t="str">
        <f>Tabelle_Abfrage_von_MS_Access_Database[[#This Row],[LLNo]]&amp;Tabelle_Abfrage_von_MS_Access_Database[[#This Row],[LLName]]</f>
        <v>B 199     Tannheimer Straße</v>
      </c>
    </row>
    <row r="1192" spans="1:8" hidden="1" x14ac:dyDescent="0.2">
      <c r="A1192" s="47">
        <v>2733</v>
      </c>
      <c r="B1192" s="47" t="s">
        <v>3606</v>
      </c>
      <c r="C1192" s="47" t="s">
        <v>1319</v>
      </c>
      <c r="D1192" s="47">
        <v>8.1199999999999992</v>
      </c>
      <c r="E1192" s="47" t="s">
        <v>871</v>
      </c>
      <c r="F1192" s="47" t="s">
        <v>2342</v>
      </c>
      <c r="G1192" s="47" t="s">
        <v>3616</v>
      </c>
      <c r="H1192" s="47" t="str">
        <f>Tabelle_Abfrage_von_MS_Access_Database[[#This Row],[LLNo]]&amp;Tabelle_Abfrage_von_MS_Access_Database[[#This Row],[LLName]]</f>
        <v>B 199     Tannheimer Straße</v>
      </c>
    </row>
    <row r="1193" spans="1:8" hidden="1" x14ac:dyDescent="0.2">
      <c r="A1193" s="47">
        <v>2669</v>
      </c>
      <c r="B1193" s="47" t="s">
        <v>3606</v>
      </c>
      <c r="C1193" s="47" t="s">
        <v>1319</v>
      </c>
      <c r="D1193" s="47">
        <v>8.4700000000000006</v>
      </c>
      <c r="E1193" s="47" t="s">
        <v>1329</v>
      </c>
      <c r="F1193" s="47" t="s">
        <v>2342</v>
      </c>
      <c r="G1193" s="47" t="s">
        <v>3617</v>
      </c>
      <c r="H1193" s="47" t="str">
        <f>Tabelle_Abfrage_von_MS_Access_Database[[#This Row],[LLNo]]&amp;Tabelle_Abfrage_von_MS_Access_Database[[#This Row],[LLName]]</f>
        <v>B 199     Tannheimer Straße</v>
      </c>
    </row>
    <row r="1194" spans="1:8" hidden="1" x14ac:dyDescent="0.2">
      <c r="A1194" s="47">
        <v>2731</v>
      </c>
      <c r="B1194" s="47" t="s">
        <v>3606</v>
      </c>
      <c r="C1194" s="47" t="s">
        <v>1319</v>
      </c>
      <c r="D1194" s="47">
        <v>8.6859999999999999</v>
      </c>
      <c r="E1194" s="47" t="s">
        <v>1330</v>
      </c>
      <c r="F1194" s="47" t="s">
        <v>2342</v>
      </c>
      <c r="G1194" s="47" t="s">
        <v>3618</v>
      </c>
      <c r="H1194" s="47" t="str">
        <f>Tabelle_Abfrage_von_MS_Access_Database[[#This Row],[LLNo]]&amp;Tabelle_Abfrage_von_MS_Access_Database[[#This Row],[LLName]]</f>
        <v>B 199     Tannheimer Straße</v>
      </c>
    </row>
    <row r="1195" spans="1:8" hidden="1" x14ac:dyDescent="0.2">
      <c r="A1195" s="47">
        <v>2730</v>
      </c>
      <c r="B1195" s="47" t="s">
        <v>3606</v>
      </c>
      <c r="C1195" s="47" t="s">
        <v>1319</v>
      </c>
      <c r="D1195" s="47">
        <v>8.7080000000000002</v>
      </c>
      <c r="E1195" s="47" t="s">
        <v>1331</v>
      </c>
      <c r="F1195" s="47" t="s">
        <v>2342</v>
      </c>
      <c r="G1195" s="47" t="s">
        <v>3619</v>
      </c>
      <c r="H1195" s="47" t="str">
        <f>Tabelle_Abfrage_von_MS_Access_Database[[#This Row],[LLNo]]&amp;Tabelle_Abfrage_von_MS_Access_Database[[#This Row],[LLName]]</f>
        <v>B 199     Tannheimer Straße</v>
      </c>
    </row>
    <row r="1196" spans="1:8" hidden="1" x14ac:dyDescent="0.2">
      <c r="A1196" s="47">
        <v>1727</v>
      </c>
      <c r="B1196" s="47" t="s">
        <v>3606</v>
      </c>
      <c r="C1196" s="47" t="s">
        <v>1319</v>
      </c>
      <c r="D1196" s="47">
        <v>9.5500000000000007</v>
      </c>
      <c r="E1196" s="47" t="s">
        <v>1332</v>
      </c>
      <c r="F1196" s="47" t="s">
        <v>2342</v>
      </c>
      <c r="G1196" s="47" t="s">
        <v>3620</v>
      </c>
      <c r="H1196" s="47" t="str">
        <f>Tabelle_Abfrage_von_MS_Access_Database[[#This Row],[LLNo]]&amp;Tabelle_Abfrage_von_MS_Access_Database[[#This Row],[LLName]]</f>
        <v>B 199     Tannheimer Straße</v>
      </c>
    </row>
    <row r="1197" spans="1:8" hidden="1" x14ac:dyDescent="0.2">
      <c r="A1197" s="47">
        <v>1737</v>
      </c>
      <c r="B1197" s="47" t="s">
        <v>3606</v>
      </c>
      <c r="C1197" s="47" t="s">
        <v>1319</v>
      </c>
      <c r="D1197" s="47">
        <v>13.135</v>
      </c>
      <c r="E1197" s="47" t="s">
        <v>1333</v>
      </c>
      <c r="F1197" s="47" t="s">
        <v>2342</v>
      </c>
      <c r="G1197" s="47" t="s">
        <v>3621</v>
      </c>
      <c r="H1197" s="47" t="str">
        <f>Tabelle_Abfrage_von_MS_Access_Database[[#This Row],[LLNo]]&amp;Tabelle_Abfrage_von_MS_Access_Database[[#This Row],[LLName]]</f>
        <v>B 199     Tannheimer Straße</v>
      </c>
    </row>
    <row r="1198" spans="1:8" hidden="1" x14ac:dyDescent="0.2">
      <c r="A1198" s="47">
        <v>2748</v>
      </c>
      <c r="B1198" s="47" t="s">
        <v>3606</v>
      </c>
      <c r="C1198" s="47" t="s">
        <v>1319</v>
      </c>
      <c r="D1198" s="47">
        <v>14</v>
      </c>
      <c r="E1198" s="47" t="s">
        <v>699</v>
      </c>
      <c r="F1198" s="47" t="s">
        <v>209</v>
      </c>
      <c r="G1198" s="47" t="s">
        <v>3622</v>
      </c>
      <c r="H1198" s="47" t="str">
        <f>Tabelle_Abfrage_von_MS_Access_Database[[#This Row],[LLNo]]&amp;Tabelle_Abfrage_von_MS_Access_Database[[#This Row],[LLName]]</f>
        <v>B 199     Tannheimer Straße</v>
      </c>
    </row>
    <row r="1199" spans="1:8" hidden="1" x14ac:dyDescent="0.2">
      <c r="A1199" s="47">
        <v>2800</v>
      </c>
      <c r="B1199" s="47" t="s">
        <v>3606</v>
      </c>
      <c r="C1199" s="47" t="s">
        <v>1319</v>
      </c>
      <c r="D1199" s="47">
        <v>15.05</v>
      </c>
      <c r="E1199" s="47" t="s">
        <v>1334</v>
      </c>
      <c r="F1199" s="47" t="s">
        <v>2342</v>
      </c>
      <c r="G1199" s="47" t="s">
        <v>3623</v>
      </c>
      <c r="H1199" s="47" t="str">
        <f>Tabelle_Abfrage_von_MS_Access_Database[[#This Row],[LLNo]]&amp;Tabelle_Abfrage_von_MS_Access_Database[[#This Row],[LLName]]</f>
        <v>B 199     Tannheimer Straße</v>
      </c>
    </row>
    <row r="1200" spans="1:8" hidden="1" x14ac:dyDescent="0.2">
      <c r="A1200" s="47">
        <v>1728</v>
      </c>
      <c r="B1200" s="47" t="s">
        <v>3606</v>
      </c>
      <c r="C1200" s="47" t="s">
        <v>1319</v>
      </c>
      <c r="D1200" s="47">
        <v>15.742000000000001</v>
      </c>
      <c r="E1200" s="47" t="s">
        <v>1335</v>
      </c>
      <c r="F1200" s="47" t="s">
        <v>2342</v>
      </c>
      <c r="G1200" s="47" t="s">
        <v>3624</v>
      </c>
      <c r="H1200" s="47" t="str">
        <f>Tabelle_Abfrage_von_MS_Access_Database[[#This Row],[LLNo]]&amp;Tabelle_Abfrage_von_MS_Access_Database[[#This Row],[LLName]]</f>
        <v>B 199     Tannheimer Straße</v>
      </c>
    </row>
    <row r="1201" spans="1:8" hidden="1" x14ac:dyDescent="0.2">
      <c r="A1201" s="47">
        <v>1729</v>
      </c>
      <c r="B1201" s="47" t="s">
        <v>3606</v>
      </c>
      <c r="C1201" s="47" t="s">
        <v>1319</v>
      </c>
      <c r="D1201" s="47">
        <v>16.097000000000001</v>
      </c>
      <c r="E1201" s="47" t="s">
        <v>1336</v>
      </c>
      <c r="F1201" s="47" t="s">
        <v>2342</v>
      </c>
      <c r="G1201" s="47" t="s">
        <v>3625</v>
      </c>
      <c r="H1201" s="47" t="str">
        <f>Tabelle_Abfrage_von_MS_Access_Database[[#This Row],[LLNo]]&amp;Tabelle_Abfrage_von_MS_Access_Database[[#This Row],[LLName]]</f>
        <v>B 199     Tannheimer Straße</v>
      </c>
    </row>
    <row r="1202" spans="1:8" hidden="1" x14ac:dyDescent="0.2">
      <c r="A1202" s="47">
        <v>1730</v>
      </c>
      <c r="B1202" s="47" t="s">
        <v>3606</v>
      </c>
      <c r="C1202" s="47" t="s">
        <v>1319</v>
      </c>
      <c r="D1202" s="47">
        <v>16.504000000000001</v>
      </c>
      <c r="E1202" s="47" t="s">
        <v>1337</v>
      </c>
      <c r="F1202" s="47" t="s">
        <v>2342</v>
      </c>
      <c r="G1202" s="47" t="s">
        <v>3626</v>
      </c>
      <c r="H1202" s="47" t="str">
        <f>Tabelle_Abfrage_von_MS_Access_Database[[#This Row],[LLNo]]&amp;Tabelle_Abfrage_von_MS_Access_Database[[#This Row],[LLName]]</f>
        <v>B 199     Tannheimer Straße</v>
      </c>
    </row>
    <row r="1203" spans="1:8" hidden="1" x14ac:dyDescent="0.2">
      <c r="A1203" s="47">
        <v>1731</v>
      </c>
      <c r="B1203" s="47" t="s">
        <v>3606</v>
      </c>
      <c r="C1203" s="47" t="s">
        <v>1319</v>
      </c>
      <c r="D1203" s="47">
        <v>16.725999999999999</v>
      </c>
      <c r="E1203" s="47" t="s">
        <v>1338</v>
      </c>
      <c r="F1203" s="47" t="s">
        <v>2342</v>
      </c>
      <c r="G1203" s="47" t="s">
        <v>3627</v>
      </c>
      <c r="H1203" s="47" t="str">
        <f>Tabelle_Abfrage_von_MS_Access_Database[[#This Row],[LLNo]]&amp;Tabelle_Abfrage_von_MS_Access_Database[[#This Row],[LLName]]</f>
        <v>B 199     Tannheimer Straße</v>
      </c>
    </row>
    <row r="1204" spans="1:8" hidden="1" x14ac:dyDescent="0.2">
      <c r="A1204" s="47">
        <v>1732</v>
      </c>
      <c r="B1204" s="47" t="s">
        <v>3606</v>
      </c>
      <c r="C1204" s="47" t="s">
        <v>1319</v>
      </c>
      <c r="D1204" s="47">
        <v>17.238</v>
      </c>
      <c r="E1204" s="47" t="s">
        <v>461</v>
      </c>
      <c r="F1204" s="47" t="s">
        <v>2342</v>
      </c>
      <c r="G1204" s="47" t="s">
        <v>3628</v>
      </c>
      <c r="H1204" s="47" t="str">
        <f>Tabelle_Abfrage_von_MS_Access_Database[[#This Row],[LLNo]]&amp;Tabelle_Abfrage_von_MS_Access_Database[[#This Row],[LLName]]</f>
        <v>B 199     Tannheimer Straße</v>
      </c>
    </row>
    <row r="1205" spans="1:8" hidden="1" x14ac:dyDescent="0.2">
      <c r="A1205" s="47">
        <v>1733</v>
      </c>
      <c r="B1205" s="47" t="s">
        <v>3606</v>
      </c>
      <c r="C1205" s="47" t="s">
        <v>1319</v>
      </c>
      <c r="D1205" s="47">
        <v>17.308</v>
      </c>
      <c r="E1205" s="47" t="s">
        <v>1339</v>
      </c>
      <c r="F1205" s="47" t="s">
        <v>2342</v>
      </c>
      <c r="G1205" s="47" t="s">
        <v>3629</v>
      </c>
      <c r="H1205" s="47" t="str">
        <f>Tabelle_Abfrage_von_MS_Access_Database[[#This Row],[LLNo]]&amp;Tabelle_Abfrage_von_MS_Access_Database[[#This Row],[LLName]]</f>
        <v>B 199     Tannheimer Straße</v>
      </c>
    </row>
    <row r="1206" spans="1:8" hidden="1" x14ac:dyDescent="0.2">
      <c r="A1206" s="47">
        <v>1734</v>
      </c>
      <c r="B1206" s="47" t="s">
        <v>3606</v>
      </c>
      <c r="C1206" s="47" t="s">
        <v>1319</v>
      </c>
      <c r="D1206" s="47">
        <v>17.414000000000001</v>
      </c>
      <c r="E1206" s="47" t="s">
        <v>1340</v>
      </c>
      <c r="F1206" s="47" t="s">
        <v>2342</v>
      </c>
      <c r="G1206" s="47" t="s">
        <v>3630</v>
      </c>
      <c r="H1206" s="47" t="str">
        <f>Tabelle_Abfrage_von_MS_Access_Database[[#This Row],[LLNo]]&amp;Tabelle_Abfrage_von_MS_Access_Database[[#This Row],[LLName]]</f>
        <v>B 199     Tannheimer Straße</v>
      </c>
    </row>
    <row r="1207" spans="1:8" hidden="1" x14ac:dyDescent="0.2">
      <c r="A1207" s="47">
        <v>1735</v>
      </c>
      <c r="B1207" s="47" t="s">
        <v>3606</v>
      </c>
      <c r="C1207" s="47" t="s">
        <v>1319</v>
      </c>
      <c r="D1207" s="47">
        <v>19.39</v>
      </c>
      <c r="E1207" s="47" t="s">
        <v>1341</v>
      </c>
      <c r="F1207" s="47" t="s">
        <v>2342</v>
      </c>
      <c r="G1207" s="47" t="s">
        <v>3631</v>
      </c>
      <c r="H1207" s="47" t="str">
        <f>Tabelle_Abfrage_von_MS_Access_Database[[#This Row],[LLNo]]&amp;Tabelle_Abfrage_von_MS_Access_Database[[#This Row],[LLName]]</f>
        <v>B 199     Tannheimer Straße</v>
      </c>
    </row>
    <row r="1208" spans="1:8" hidden="1" x14ac:dyDescent="0.2">
      <c r="A1208" s="47">
        <v>1736</v>
      </c>
      <c r="B1208" s="47" t="s">
        <v>3606</v>
      </c>
      <c r="C1208" s="47" t="s">
        <v>1319</v>
      </c>
      <c r="D1208" s="47">
        <v>19.760000000000002</v>
      </c>
      <c r="E1208" s="47" t="s">
        <v>1342</v>
      </c>
      <c r="F1208" s="47" t="s">
        <v>2342</v>
      </c>
      <c r="G1208" s="47" t="s">
        <v>3632</v>
      </c>
      <c r="H1208" s="47" t="str">
        <f>Tabelle_Abfrage_von_MS_Access_Database[[#This Row],[LLNo]]&amp;Tabelle_Abfrage_von_MS_Access_Database[[#This Row],[LLName]]</f>
        <v>B 199     Tannheimer Straße</v>
      </c>
    </row>
    <row r="1209" spans="1:8" hidden="1" x14ac:dyDescent="0.2">
      <c r="A1209" s="47">
        <v>1738</v>
      </c>
      <c r="B1209" s="47" t="s">
        <v>3606</v>
      </c>
      <c r="C1209" s="47" t="s">
        <v>1319</v>
      </c>
      <c r="D1209" s="47">
        <v>20.59</v>
      </c>
      <c r="E1209" s="47" t="s">
        <v>1156</v>
      </c>
      <c r="F1209" s="47" t="s">
        <v>2342</v>
      </c>
      <c r="G1209" s="47" t="s">
        <v>3633</v>
      </c>
      <c r="H1209" s="47" t="str">
        <f>Tabelle_Abfrage_von_MS_Access_Database[[#This Row],[LLNo]]&amp;Tabelle_Abfrage_von_MS_Access_Database[[#This Row],[LLName]]</f>
        <v>B 199     Tannheimer Straße</v>
      </c>
    </row>
    <row r="1210" spans="1:8" hidden="1" x14ac:dyDescent="0.2">
      <c r="A1210" s="47">
        <v>2297</v>
      </c>
      <c r="B1210" s="47" t="s">
        <v>3634</v>
      </c>
      <c r="C1210" s="47" t="s">
        <v>1343</v>
      </c>
      <c r="D1210" s="47">
        <v>0</v>
      </c>
      <c r="E1210" s="47" t="s">
        <v>1344</v>
      </c>
      <c r="F1210" s="47" t="s">
        <v>2342</v>
      </c>
      <c r="G1210" s="47" t="s">
        <v>3635</v>
      </c>
      <c r="H1210" s="47" t="str">
        <f>Tabelle_Abfrage_von_MS_Access_Database[[#This Row],[LLNo]]&amp;Tabelle_Abfrage_von_MS_Access_Database[[#This Row],[LLName]]</f>
        <v>G #       Gemeinde</v>
      </c>
    </row>
    <row r="1211" spans="1:8" hidden="1" x14ac:dyDescent="0.2">
      <c r="A1211" s="47">
        <v>1426</v>
      </c>
      <c r="B1211" s="47" t="s">
        <v>3634</v>
      </c>
      <c r="C1211" s="47" t="s">
        <v>1343</v>
      </c>
      <c r="D1211" s="47">
        <v>0</v>
      </c>
      <c r="E1211" s="47" t="s">
        <v>1345</v>
      </c>
      <c r="F1211" s="47" t="s">
        <v>2342</v>
      </c>
      <c r="G1211" s="47" t="s">
        <v>3636</v>
      </c>
      <c r="H1211" s="47" t="str">
        <f>Tabelle_Abfrage_von_MS_Access_Database[[#This Row],[LLNo]]&amp;Tabelle_Abfrage_von_MS_Access_Database[[#This Row],[LLName]]</f>
        <v>G #       Gemeinde</v>
      </c>
    </row>
    <row r="1212" spans="1:8" hidden="1" x14ac:dyDescent="0.2">
      <c r="A1212" s="47">
        <v>1172</v>
      </c>
      <c r="B1212" s="47" t="s">
        <v>3634</v>
      </c>
      <c r="C1212" s="47" t="s">
        <v>1343</v>
      </c>
      <c r="D1212" s="47">
        <v>0</v>
      </c>
      <c r="E1212" s="47" t="s">
        <v>1346</v>
      </c>
      <c r="F1212" s="47" t="s">
        <v>2342</v>
      </c>
      <c r="G1212" s="47" t="s">
        <v>3637</v>
      </c>
      <c r="H1212" s="47" t="str">
        <f>Tabelle_Abfrage_von_MS_Access_Database[[#This Row],[LLNo]]&amp;Tabelle_Abfrage_von_MS_Access_Database[[#This Row],[LLName]]</f>
        <v>G #       Gemeinde</v>
      </c>
    </row>
    <row r="1213" spans="1:8" hidden="1" x14ac:dyDescent="0.2">
      <c r="A1213" s="47">
        <v>2793</v>
      </c>
      <c r="B1213" s="47" t="s">
        <v>3634</v>
      </c>
      <c r="C1213" s="47" t="s">
        <v>1343</v>
      </c>
      <c r="D1213" s="47">
        <v>0</v>
      </c>
      <c r="E1213" s="47" t="s">
        <v>1347</v>
      </c>
      <c r="F1213" s="47" t="s">
        <v>2342</v>
      </c>
      <c r="G1213" s="47" t="s">
        <v>3638</v>
      </c>
      <c r="H1213" s="47" t="str">
        <f>Tabelle_Abfrage_von_MS_Access_Database[[#This Row],[LLNo]]&amp;Tabelle_Abfrage_von_MS_Access_Database[[#This Row],[LLName]]</f>
        <v>G #       Gemeinde</v>
      </c>
    </row>
    <row r="1214" spans="1:8" hidden="1" x14ac:dyDescent="0.2">
      <c r="A1214" s="47">
        <v>2602</v>
      </c>
      <c r="B1214" s="47" t="s">
        <v>3634</v>
      </c>
      <c r="C1214" s="47" t="s">
        <v>1343</v>
      </c>
      <c r="D1214" s="47">
        <v>0</v>
      </c>
      <c r="E1214" s="47" t="s">
        <v>1348</v>
      </c>
      <c r="F1214" s="47" t="s">
        <v>2342</v>
      </c>
      <c r="G1214" s="47" t="s">
        <v>3639</v>
      </c>
      <c r="H1214" s="47" t="str">
        <f>Tabelle_Abfrage_von_MS_Access_Database[[#This Row],[LLNo]]&amp;Tabelle_Abfrage_von_MS_Access_Database[[#This Row],[LLName]]</f>
        <v>G #       Gemeinde</v>
      </c>
    </row>
    <row r="1215" spans="1:8" hidden="1" x14ac:dyDescent="0.2">
      <c r="A1215" s="47">
        <v>1169</v>
      </c>
      <c r="B1215" s="47" t="s">
        <v>3634</v>
      </c>
      <c r="C1215" s="47" t="s">
        <v>1343</v>
      </c>
      <c r="D1215" s="47">
        <v>0</v>
      </c>
      <c r="E1215" s="47" t="s">
        <v>1349</v>
      </c>
      <c r="F1215" s="47" t="s">
        <v>2342</v>
      </c>
      <c r="G1215" s="47" t="s">
        <v>3640</v>
      </c>
      <c r="H1215" s="47" t="str">
        <f>Tabelle_Abfrage_von_MS_Access_Database[[#This Row],[LLNo]]&amp;Tabelle_Abfrage_von_MS_Access_Database[[#This Row],[LLName]]</f>
        <v>G #       Gemeinde</v>
      </c>
    </row>
    <row r="1216" spans="1:8" hidden="1" x14ac:dyDescent="0.2">
      <c r="A1216" s="47">
        <v>1661</v>
      </c>
      <c r="B1216" s="47" t="s">
        <v>3634</v>
      </c>
      <c r="C1216" s="47" t="s">
        <v>1343</v>
      </c>
      <c r="D1216" s="47">
        <v>0</v>
      </c>
      <c r="E1216" s="47" t="s">
        <v>1350</v>
      </c>
      <c r="F1216" s="47" t="s">
        <v>2342</v>
      </c>
      <c r="G1216" s="47" t="s">
        <v>3641</v>
      </c>
      <c r="H1216" s="47" t="str">
        <f>Tabelle_Abfrage_von_MS_Access_Database[[#This Row],[LLNo]]&amp;Tabelle_Abfrage_von_MS_Access_Database[[#This Row],[LLName]]</f>
        <v>G #       Gemeinde</v>
      </c>
    </row>
    <row r="1217" spans="1:8" hidden="1" x14ac:dyDescent="0.2">
      <c r="A1217" s="47">
        <v>2502</v>
      </c>
      <c r="B1217" s="47" t="s">
        <v>3634</v>
      </c>
      <c r="C1217" s="47" t="s">
        <v>1343</v>
      </c>
      <c r="D1217" s="47">
        <v>0</v>
      </c>
      <c r="E1217" s="47" t="s">
        <v>3642</v>
      </c>
      <c r="F1217" s="47" t="s">
        <v>2342</v>
      </c>
      <c r="G1217" s="47" t="s">
        <v>3643</v>
      </c>
      <c r="H1217" s="47" t="str">
        <f>Tabelle_Abfrage_von_MS_Access_Database[[#This Row],[LLNo]]&amp;Tabelle_Abfrage_von_MS_Access_Database[[#This Row],[LLName]]</f>
        <v>G #       Gemeinde</v>
      </c>
    </row>
    <row r="1218" spans="1:8" hidden="1" x14ac:dyDescent="0.2">
      <c r="A1218" s="47">
        <v>883</v>
      </c>
      <c r="B1218" s="47" t="s">
        <v>3634</v>
      </c>
      <c r="C1218" s="47" t="s">
        <v>1343</v>
      </c>
      <c r="D1218" s="47">
        <v>0</v>
      </c>
      <c r="E1218" s="47" t="s">
        <v>1351</v>
      </c>
      <c r="F1218" s="47" t="s">
        <v>2342</v>
      </c>
      <c r="G1218" s="47" t="s">
        <v>3644</v>
      </c>
      <c r="H1218" s="47" t="str">
        <f>Tabelle_Abfrage_von_MS_Access_Database[[#This Row],[LLNo]]&amp;Tabelle_Abfrage_von_MS_Access_Database[[#This Row],[LLName]]</f>
        <v>G #       Gemeinde</v>
      </c>
    </row>
    <row r="1219" spans="1:8" hidden="1" x14ac:dyDescent="0.2">
      <c r="A1219" s="47">
        <v>2527</v>
      </c>
      <c r="B1219" s="47" t="s">
        <v>3634</v>
      </c>
      <c r="C1219" s="47" t="s">
        <v>1343</v>
      </c>
      <c r="D1219" s="47">
        <v>0</v>
      </c>
      <c r="E1219" s="47" t="s">
        <v>1352</v>
      </c>
      <c r="F1219" s="47" t="s">
        <v>2342</v>
      </c>
      <c r="G1219" s="47" t="s">
        <v>3645</v>
      </c>
      <c r="H1219" s="47" t="str">
        <f>Tabelle_Abfrage_von_MS_Access_Database[[#This Row],[LLNo]]&amp;Tabelle_Abfrage_von_MS_Access_Database[[#This Row],[LLName]]</f>
        <v>G #       Gemeinde</v>
      </c>
    </row>
    <row r="1220" spans="1:8" hidden="1" x14ac:dyDescent="0.2">
      <c r="A1220" s="47">
        <v>1864</v>
      </c>
      <c r="B1220" s="47" t="s">
        <v>3634</v>
      </c>
      <c r="C1220" s="47" t="s">
        <v>1343</v>
      </c>
      <c r="D1220" s="47">
        <v>0</v>
      </c>
      <c r="E1220" s="47" t="s">
        <v>1353</v>
      </c>
      <c r="F1220" s="47" t="s">
        <v>2342</v>
      </c>
      <c r="G1220" s="47" t="s">
        <v>3646</v>
      </c>
      <c r="H1220" s="47" t="str">
        <f>Tabelle_Abfrage_von_MS_Access_Database[[#This Row],[LLNo]]&amp;Tabelle_Abfrage_von_MS_Access_Database[[#This Row],[LLName]]</f>
        <v>G #       Gemeinde</v>
      </c>
    </row>
    <row r="1221" spans="1:8" hidden="1" x14ac:dyDescent="0.2">
      <c r="A1221" s="47">
        <v>880</v>
      </c>
      <c r="B1221" s="47" t="s">
        <v>3634</v>
      </c>
      <c r="C1221" s="47" t="s">
        <v>1343</v>
      </c>
      <c r="D1221" s="47">
        <v>0</v>
      </c>
      <c r="E1221" s="47" t="s">
        <v>1354</v>
      </c>
      <c r="F1221" s="47" t="s">
        <v>2342</v>
      </c>
      <c r="G1221" s="47" t="s">
        <v>3647</v>
      </c>
      <c r="H1221" s="47" t="str">
        <f>Tabelle_Abfrage_von_MS_Access_Database[[#This Row],[LLNo]]&amp;Tabelle_Abfrage_von_MS_Access_Database[[#This Row],[LLName]]</f>
        <v>G #       Gemeinde</v>
      </c>
    </row>
    <row r="1222" spans="1:8" hidden="1" x14ac:dyDescent="0.2">
      <c r="A1222" s="47">
        <v>881</v>
      </c>
      <c r="B1222" s="47" t="s">
        <v>3634</v>
      </c>
      <c r="C1222" s="47" t="s">
        <v>1343</v>
      </c>
      <c r="D1222" s="47">
        <v>0</v>
      </c>
      <c r="E1222" s="47" t="s">
        <v>1355</v>
      </c>
      <c r="F1222" s="47" t="s">
        <v>2342</v>
      </c>
      <c r="G1222" s="47" t="s">
        <v>3648</v>
      </c>
      <c r="H1222" s="47" t="str">
        <f>Tabelle_Abfrage_von_MS_Access_Database[[#This Row],[LLNo]]&amp;Tabelle_Abfrage_von_MS_Access_Database[[#This Row],[LLName]]</f>
        <v>G #       Gemeinde</v>
      </c>
    </row>
    <row r="1223" spans="1:8" hidden="1" x14ac:dyDescent="0.2">
      <c r="A1223" s="47">
        <v>2527</v>
      </c>
      <c r="B1223" s="47" t="s">
        <v>3634</v>
      </c>
      <c r="C1223" s="47" t="s">
        <v>1343</v>
      </c>
      <c r="D1223" s="47">
        <v>0</v>
      </c>
      <c r="E1223" s="47" t="s">
        <v>1352</v>
      </c>
      <c r="F1223" s="47" t="s">
        <v>3649</v>
      </c>
      <c r="G1223" s="47" t="s">
        <v>3650</v>
      </c>
      <c r="H1223" s="47" t="str">
        <f>Tabelle_Abfrage_von_MS_Access_Database[[#This Row],[LLNo]]&amp;Tabelle_Abfrage_von_MS_Access_Database[[#This Row],[LLName]]</f>
        <v>G #       Gemeinde</v>
      </c>
    </row>
    <row r="1224" spans="1:8" hidden="1" x14ac:dyDescent="0.2">
      <c r="A1224" s="47">
        <v>2527</v>
      </c>
      <c r="B1224" s="47" t="s">
        <v>3634</v>
      </c>
      <c r="C1224" s="47" t="s">
        <v>1343</v>
      </c>
      <c r="D1224" s="47">
        <v>0</v>
      </c>
      <c r="E1224" s="47" t="s">
        <v>1352</v>
      </c>
      <c r="F1224" s="47" t="s">
        <v>2353</v>
      </c>
      <c r="G1224" s="47" t="s">
        <v>3651</v>
      </c>
      <c r="H1224" s="47" t="str">
        <f>Tabelle_Abfrage_von_MS_Access_Database[[#This Row],[LLNo]]&amp;Tabelle_Abfrage_von_MS_Access_Database[[#This Row],[LLName]]</f>
        <v>G #       Gemeinde</v>
      </c>
    </row>
    <row r="1225" spans="1:8" hidden="1" x14ac:dyDescent="0.2">
      <c r="A1225" s="47">
        <v>1375</v>
      </c>
      <c r="B1225" s="47" t="s">
        <v>3634</v>
      </c>
      <c r="C1225" s="47" t="s">
        <v>1343</v>
      </c>
      <c r="D1225" s="47">
        <v>0</v>
      </c>
      <c r="E1225" s="47" t="s">
        <v>1356</v>
      </c>
      <c r="F1225" s="47" t="s">
        <v>2342</v>
      </c>
      <c r="G1225" s="47" t="s">
        <v>3652</v>
      </c>
      <c r="H1225" s="47" t="str">
        <f>Tabelle_Abfrage_von_MS_Access_Database[[#This Row],[LLNo]]&amp;Tabelle_Abfrage_von_MS_Access_Database[[#This Row],[LLName]]</f>
        <v>G #       Gemeinde</v>
      </c>
    </row>
    <row r="1226" spans="1:8" hidden="1" x14ac:dyDescent="0.2">
      <c r="A1226" s="47">
        <v>882</v>
      </c>
      <c r="B1226" s="47" t="s">
        <v>3634</v>
      </c>
      <c r="C1226" s="47" t="s">
        <v>1343</v>
      </c>
      <c r="D1226" s="47">
        <v>0</v>
      </c>
      <c r="E1226" s="47" t="s">
        <v>3653</v>
      </c>
      <c r="F1226" s="47" t="s">
        <v>2342</v>
      </c>
      <c r="G1226" s="47" t="s">
        <v>3654</v>
      </c>
      <c r="H1226" s="47" t="str">
        <f>Tabelle_Abfrage_von_MS_Access_Database[[#This Row],[LLNo]]&amp;Tabelle_Abfrage_von_MS_Access_Database[[#This Row],[LLName]]</f>
        <v>G #       Gemeinde</v>
      </c>
    </row>
    <row r="1227" spans="1:8" hidden="1" x14ac:dyDescent="0.2">
      <c r="A1227" s="47">
        <v>1785</v>
      </c>
      <c r="B1227" s="47" t="s">
        <v>3634</v>
      </c>
      <c r="C1227" s="47" t="s">
        <v>1343</v>
      </c>
      <c r="D1227" s="47">
        <v>0</v>
      </c>
      <c r="E1227" s="47" t="s">
        <v>1357</v>
      </c>
      <c r="F1227" s="47" t="s">
        <v>2342</v>
      </c>
      <c r="G1227" s="47" t="s">
        <v>3655</v>
      </c>
      <c r="H1227" s="47" t="str">
        <f>Tabelle_Abfrage_von_MS_Access_Database[[#This Row],[LLNo]]&amp;Tabelle_Abfrage_von_MS_Access_Database[[#This Row],[LLName]]</f>
        <v>G #       Gemeinde</v>
      </c>
    </row>
    <row r="1228" spans="1:8" hidden="1" x14ac:dyDescent="0.2">
      <c r="A1228" s="47">
        <v>1416</v>
      </c>
      <c r="B1228" s="47" t="s">
        <v>3634</v>
      </c>
      <c r="C1228" s="47" t="s">
        <v>1343</v>
      </c>
      <c r="D1228" s="47">
        <v>0</v>
      </c>
      <c r="E1228" s="47" t="s">
        <v>1358</v>
      </c>
      <c r="F1228" s="47" t="s">
        <v>2342</v>
      </c>
      <c r="G1228" s="47" t="s">
        <v>3656</v>
      </c>
      <c r="H1228" s="47" t="str">
        <f>Tabelle_Abfrage_von_MS_Access_Database[[#This Row],[LLNo]]&amp;Tabelle_Abfrage_von_MS_Access_Database[[#This Row],[LLName]]</f>
        <v>G #       Gemeinde</v>
      </c>
    </row>
    <row r="1229" spans="1:8" hidden="1" x14ac:dyDescent="0.2">
      <c r="A1229" s="47">
        <v>233</v>
      </c>
      <c r="B1229" s="47" t="s">
        <v>3634</v>
      </c>
      <c r="C1229" s="47" t="s">
        <v>1343</v>
      </c>
      <c r="D1229" s="47">
        <v>7.8E-2</v>
      </c>
      <c r="E1229" s="47" t="s">
        <v>1359</v>
      </c>
      <c r="F1229" s="47" t="s">
        <v>3657</v>
      </c>
      <c r="G1229" s="47" t="s">
        <v>3658</v>
      </c>
      <c r="H1229" s="47" t="str">
        <f>Tabelle_Abfrage_von_MS_Access_Database[[#This Row],[LLNo]]&amp;Tabelle_Abfrage_von_MS_Access_Database[[#This Row],[LLName]]</f>
        <v>G #       Gemeinde</v>
      </c>
    </row>
    <row r="1230" spans="1:8" hidden="1" x14ac:dyDescent="0.2">
      <c r="A1230" s="47">
        <v>885</v>
      </c>
      <c r="B1230" s="47" t="s">
        <v>3634</v>
      </c>
      <c r="C1230" s="47" t="s">
        <v>1343</v>
      </c>
      <c r="D1230" s="47">
        <v>0.08</v>
      </c>
      <c r="E1230" s="47" t="s">
        <v>1360</v>
      </c>
      <c r="F1230" s="47" t="s">
        <v>2342</v>
      </c>
      <c r="G1230" s="47" t="s">
        <v>3659</v>
      </c>
      <c r="H1230" s="47" t="str">
        <f>Tabelle_Abfrage_von_MS_Access_Database[[#This Row],[LLNo]]&amp;Tabelle_Abfrage_von_MS_Access_Database[[#This Row],[LLName]]</f>
        <v>G #       Gemeinde</v>
      </c>
    </row>
    <row r="1231" spans="1:8" hidden="1" x14ac:dyDescent="0.2">
      <c r="A1231" s="47">
        <v>884</v>
      </c>
      <c r="B1231" s="47" t="s">
        <v>3634</v>
      </c>
      <c r="C1231" s="47" t="s">
        <v>1343</v>
      </c>
      <c r="D1231" s="47">
        <v>0.23300000000000001</v>
      </c>
      <c r="E1231" s="47" t="s">
        <v>1361</v>
      </c>
      <c r="F1231" s="47" t="s">
        <v>2342</v>
      </c>
      <c r="G1231" s="47" t="s">
        <v>3660</v>
      </c>
      <c r="H1231" s="47" t="str">
        <f>Tabelle_Abfrage_von_MS_Access_Database[[#This Row],[LLNo]]&amp;Tabelle_Abfrage_von_MS_Access_Database[[#This Row],[LLName]]</f>
        <v>G #       Gemeinde</v>
      </c>
    </row>
    <row r="1232" spans="1:8" hidden="1" x14ac:dyDescent="0.2">
      <c r="A1232" s="47">
        <v>714</v>
      </c>
      <c r="B1232" s="47" t="s">
        <v>3634</v>
      </c>
      <c r="C1232" s="47" t="s">
        <v>1343</v>
      </c>
      <c r="D1232" s="47">
        <v>1.4</v>
      </c>
      <c r="E1232" s="47" t="s">
        <v>1362</v>
      </c>
      <c r="F1232" s="47" t="s">
        <v>2342</v>
      </c>
      <c r="G1232" s="47" t="s">
        <v>3661</v>
      </c>
      <c r="H1232" s="47" t="str">
        <f>Tabelle_Abfrage_von_MS_Access_Database[[#This Row],[LLNo]]&amp;Tabelle_Abfrage_von_MS_Access_Database[[#This Row],[LLName]]</f>
        <v>G #       Gemeinde</v>
      </c>
    </row>
    <row r="1233" spans="1:8" hidden="1" x14ac:dyDescent="0.2">
      <c r="A1233" s="47">
        <v>715</v>
      </c>
      <c r="B1233" s="47" t="s">
        <v>3634</v>
      </c>
      <c r="C1233" s="47" t="s">
        <v>1343</v>
      </c>
      <c r="D1233" s="47">
        <v>2.0089999999999999</v>
      </c>
      <c r="E1233" s="47" t="s">
        <v>1363</v>
      </c>
      <c r="F1233" s="47" t="s">
        <v>2342</v>
      </c>
      <c r="G1233" s="47" t="s">
        <v>3662</v>
      </c>
      <c r="H1233" s="47" t="str">
        <f>Tabelle_Abfrage_von_MS_Access_Database[[#This Row],[LLNo]]&amp;Tabelle_Abfrage_von_MS_Access_Database[[#This Row],[LLName]]</f>
        <v>G #       Gemeinde</v>
      </c>
    </row>
    <row r="1234" spans="1:8" hidden="1" x14ac:dyDescent="0.2">
      <c r="A1234" s="47">
        <v>716</v>
      </c>
      <c r="B1234" s="47" t="s">
        <v>3634</v>
      </c>
      <c r="C1234" s="47" t="s">
        <v>1343</v>
      </c>
      <c r="D1234" s="47">
        <v>2.8</v>
      </c>
      <c r="E1234" s="47" t="s">
        <v>1364</v>
      </c>
      <c r="F1234" s="47" t="s">
        <v>2342</v>
      </c>
      <c r="G1234" s="47" t="s">
        <v>3663</v>
      </c>
      <c r="H1234" s="47" t="str">
        <f>Tabelle_Abfrage_von_MS_Access_Database[[#This Row],[LLNo]]&amp;Tabelle_Abfrage_von_MS_Access_Database[[#This Row],[LLName]]</f>
        <v>G #       Gemeinde</v>
      </c>
    </row>
    <row r="1235" spans="1:8" hidden="1" x14ac:dyDescent="0.2">
      <c r="A1235" s="47">
        <v>717</v>
      </c>
      <c r="B1235" s="47" t="s">
        <v>3634</v>
      </c>
      <c r="C1235" s="47" t="s">
        <v>1343</v>
      </c>
      <c r="D1235" s="47">
        <v>3.65</v>
      </c>
      <c r="E1235" s="47" t="s">
        <v>1365</v>
      </c>
      <c r="F1235" s="47" t="s">
        <v>2342</v>
      </c>
      <c r="G1235" s="47" t="s">
        <v>3664</v>
      </c>
      <c r="H1235" s="47" t="str">
        <f>Tabelle_Abfrage_von_MS_Access_Database[[#This Row],[LLNo]]&amp;Tabelle_Abfrage_von_MS_Access_Database[[#This Row],[LLName]]</f>
        <v>G #       Gemeinde</v>
      </c>
    </row>
    <row r="1236" spans="1:8" hidden="1" x14ac:dyDescent="0.2">
      <c r="A1236" s="47">
        <v>1752</v>
      </c>
      <c r="B1236" s="47" t="s">
        <v>3634</v>
      </c>
      <c r="C1236" s="47" t="s">
        <v>1343</v>
      </c>
      <c r="D1236" s="47">
        <v>3.827</v>
      </c>
      <c r="E1236" s="47" t="s">
        <v>1366</v>
      </c>
      <c r="F1236" s="47" t="s">
        <v>2342</v>
      </c>
      <c r="G1236" s="47" t="s">
        <v>3665</v>
      </c>
      <c r="H1236" s="47" t="str">
        <f>Tabelle_Abfrage_von_MS_Access_Database[[#This Row],[LLNo]]&amp;Tabelle_Abfrage_von_MS_Access_Database[[#This Row],[LLName]]</f>
        <v>G #       Gemeinde</v>
      </c>
    </row>
    <row r="1237" spans="1:8" hidden="1" x14ac:dyDescent="0.2">
      <c r="A1237" s="47">
        <v>2607</v>
      </c>
      <c r="B1237" s="47" t="s">
        <v>3634</v>
      </c>
      <c r="C1237" s="47" t="s">
        <v>1343</v>
      </c>
      <c r="D1237" s="47">
        <v>3.94</v>
      </c>
      <c r="E1237" s="47" t="s">
        <v>1367</v>
      </c>
      <c r="F1237" s="47" t="s">
        <v>2907</v>
      </c>
      <c r="G1237" s="47" t="s">
        <v>3666</v>
      </c>
      <c r="H1237" s="47" t="str">
        <f>Tabelle_Abfrage_von_MS_Access_Database[[#This Row],[LLNo]]&amp;Tabelle_Abfrage_von_MS_Access_Database[[#This Row],[LLName]]</f>
        <v>G #       Gemeinde</v>
      </c>
    </row>
    <row r="1238" spans="1:8" hidden="1" x14ac:dyDescent="0.2">
      <c r="A1238" s="47">
        <v>20513</v>
      </c>
      <c r="B1238" s="47" t="s">
        <v>3634</v>
      </c>
      <c r="C1238" s="47" t="s">
        <v>1343</v>
      </c>
      <c r="D1238" s="47">
        <v>4.4560000000000004</v>
      </c>
      <c r="E1238" s="47" t="s">
        <v>1368</v>
      </c>
      <c r="F1238" s="47" t="s">
        <v>2342</v>
      </c>
      <c r="G1238" s="47" t="s">
        <v>3667</v>
      </c>
      <c r="H1238" s="47" t="str">
        <f>Tabelle_Abfrage_von_MS_Access_Database[[#This Row],[LLNo]]&amp;Tabelle_Abfrage_von_MS_Access_Database[[#This Row],[LLName]]</f>
        <v>G #       Gemeinde</v>
      </c>
    </row>
    <row r="1239" spans="1:8" hidden="1" x14ac:dyDescent="0.2">
      <c r="A1239" s="47">
        <v>718</v>
      </c>
      <c r="B1239" s="47" t="s">
        <v>3634</v>
      </c>
      <c r="C1239" s="47" t="s">
        <v>1343</v>
      </c>
      <c r="D1239" s="47">
        <v>5.2</v>
      </c>
      <c r="E1239" s="47" t="s">
        <v>1369</v>
      </c>
      <c r="F1239" s="47" t="s">
        <v>2342</v>
      </c>
      <c r="G1239" s="47" t="s">
        <v>3668</v>
      </c>
      <c r="H1239" s="47" t="str">
        <f>Tabelle_Abfrage_von_MS_Access_Database[[#This Row],[LLNo]]&amp;Tabelle_Abfrage_von_MS_Access_Database[[#This Row],[LLName]]</f>
        <v>G #       Gemeinde</v>
      </c>
    </row>
    <row r="1240" spans="1:8" hidden="1" x14ac:dyDescent="0.2">
      <c r="A1240" s="47">
        <v>1722</v>
      </c>
      <c r="B1240" s="47" t="s">
        <v>3634</v>
      </c>
      <c r="C1240" s="47" t="s">
        <v>1343</v>
      </c>
      <c r="D1240" s="47">
        <v>7.62</v>
      </c>
      <c r="E1240" s="47" t="s">
        <v>1370</v>
      </c>
      <c r="F1240" s="47" t="s">
        <v>2342</v>
      </c>
      <c r="G1240" s="47" t="s">
        <v>3669</v>
      </c>
      <c r="H1240" s="47" t="str">
        <f>Tabelle_Abfrage_von_MS_Access_Database[[#This Row],[LLNo]]&amp;Tabelle_Abfrage_von_MS_Access_Database[[#This Row],[LLName]]</f>
        <v>G #       Gemeinde</v>
      </c>
    </row>
    <row r="1241" spans="1:8" hidden="1" x14ac:dyDescent="0.2">
      <c r="A1241" s="47">
        <v>1723</v>
      </c>
      <c r="B1241" s="47" t="s">
        <v>3634</v>
      </c>
      <c r="C1241" s="47" t="s">
        <v>1343</v>
      </c>
      <c r="D1241" s="47">
        <v>7.6820000000000004</v>
      </c>
      <c r="E1241" s="47" t="s">
        <v>1371</v>
      </c>
      <c r="F1241" s="47" t="s">
        <v>2342</v>
      </c>
      <c r="G1241" s="47" t="s">
        <v>3670</v>
      </c>
      <c r="H1241" s="47" t="str">
        <f>Tabelle_Abfrage_von_MS_Access_Database[[#This Row],[LLNo]]&amp;Tabelle_Abfrage_von_MS_Access_Database[[#This Row],[LLName]]</f>
        <v>G #       Gemeinde</v>
      </c>
    </row>
    <row r="1242" spans="1:8" hidden="1" x14ac:dyDescent="0.2">
      <c r="A1242" s="47">
        <v>1724</v>
      </c>
      <c r="B1242" s="47" t="s">
        <v>3634</v>
      </c>
      <c r="C1242" s="47" t="s">
        <v>1343</v>
      </c>
      <c r="D1242" s="47">
        <v>8.23</v>
      </c>
      <c r="E1242" s="47" t="s">
        <v>1372</v>
      </c>
      <c r="F1242" s="47" t="s">
        <v>2342</v>
      </c>
      <c r="G1242" s="47" t="s">
        <v>3671</v>
      </c>
      <c r="H1242" s="47" t="str">
        <f>Tabelle_Abfrage_von_MS_Access_Database[[#This Row],[LLNo]]&amp;Tabelle_Abfrage_von_MS_Access_Database[[#This Row],[LLName]]</f>
        <v>G #       Gemeinde</v>
      </c>
    </row>
    <row r="1243" spans="1:8" hidden="1" x14ac:dyDescent="0.2">
      <c r="A1243" s="47">
        <v>1725</v>
      </c>
      <c r="B1243" s="47" t="s">
        <v>3634</v>
      </c>
      <c r="C1243" s="47" t="s">
        <v>1343</v>
      </c>
      <c r="D1243" s="47">
        <v>8.3520000000000003</v>
      </c>
      <c r="E1243" s="47" t="s">
        <v>1373</v>
      </c>
      <c r="F1243" s="47" t="s">
        <v>2342</v>
      </c>
      <c r="G1243" s="47" t="s">
        <v>3672</v>
      </c>
      <c r="H1243" s="47" t="str">
        <f>Tabelle_Abfrage_von_MS_Access_Database[[#This Row],[LLNo]]&amp;Tabelle_Abfrage_von_MS_Access_Database[[#This Row],[LLName]]</f>
        <v>G #       Gemeinde</v>
      </c>
    </row>
    <row r="1244" spans="1:8" hidden="1" x14ac:dyDescent="0.2">
      <c r="A1244" s="47">
        <v>1726</v>
      </c>
      <c r="B1244" s="47" t="s">
        <v>3634</v>
      </c>
      <c r="C1244" s="47" t="s">
        <v>1343</v>
      </c>
      <c r="D1244" s="47">
        <v>8.7629999999999999</v>
      </c>
      <c r="E1244" s="47" t="s">
        <v>1374</v>
      </c>
      <c r="F1244" s="47" t="s">
        <v>2342</v>
      </c>
      <c r="G1244" s="47" t="s">
        <v>3673</v>
      </c>
      <c r="H1244" s="47" t="str">
        <f>Tabelle_Abfrage_von_MS_Access_Database[[#This Row],[LLNo]]&amp;Tabelle_Abfrage_von_MS_Access_Database[[#This Row],[LLName]]</f>
        <v>G #       Gemeinde</v>
      </c>
    </row>
    <row r="1245" spans="1:8" hidden="1" x14ac:dyDescent="0.2">
      <c r="A1245" s="47">
        <v>1009</v>
      </c>
      <c r="B1245" s="47" t="s">
        <v>3634</v>
      </c>
      <c r="C1245" s="47" t="s">
        <v>1343</v>
      </c>
      <c r="D1245" s="47">
        <v>33.68</v>
      </c>
      <c r="E1245" s="47" t="s">
        <v>1375</v>
      </c>
      <c r="F1245" s="47" t="s">
        <v>2342</v>
      </c>
      <c r="G1245" s="47" t="s">
        <v>3674</v>
      </c>
      <c r="H1245" s="47" t="str">
        <f>Tabelle_Abfrage_von_MS_Access_Database[[#This Row],[LLNo]]&amp;Tabelle_Abfrage_von_MS_Access_Database[[#This Row],[LLName]]</f>
        <v>G #       Gemeinde</v>
      </c>
    </row>
    <row r="1246" spans="1:8" hidden="1" x14ac:dyDescent="0.2">
      <c r="A1246" s="47">
        <v>282</v>
      </c>
      <c r="B1246" s="47" t="s">
        <v>3675</v>
      </c>
      <c r="C1246" s="47" t="s">
        <v>1376</v>
      </c>
      <c r="D1246" s="47">
        <v>5.09</v>
      </c>
      <c r="E1246" s="47" t="s">
        <v>1377</v>
      </c>
      <c r="F1246" s="47" t="s">
        <v>2342</v>
      </c>
      <c r="G1246" s="47" t="s">
        <v>3676</v>
      </c>
      <c r="H1246" s="47" t="str">
        <f>Tabelle_Abfrage_von_MS_Access_Database[[#This Row],[LLNo]]&amp;Tabelle_Abfrage_von_MS_Access_Database[[#This Row],[LLName]]</f>
        <v>L 10      Gschnitztalstraße</v>
      </c>
    </row>
    <row r="1247" spans="1:8" hidden="1" x14ac:dyDescent="0.2">
      <c r="A1247" s="47">
        <v>283</v>
      </c>
      <c r="B1247" s="47" t="s">
        <v>3675</v>
      </c>
      <c r="C1247" s="47" t="s">
        <v>1376</v>
      </c>
      <c r="D1247" s="47">
        <v>9.35</v>
      </c>
      <c r="E1247" s="47" t="s">
        <v>1378</v>
      </c>
      <c r="F1247" s="47" t="s">
        <v>2342</v>
      </c>
      <c r="G1247" s="47" t="s">
        <v>3677</v>
      </c>
      <c r="H1247" s="47" t="str">
        <f>Tabelle_Abfrage_von_MS_Access_Database[[#This Row],[LLNo]]&amp;Tabelle_Abfrage_von_MS_Access_Database[[#This Row],[LLName]]</f>
        <v>L 10      Gschnitztalstraße</v>
      </c>
    </row>
    <row r="1248" spans="1:8" hidden="1" x14ac:dyDescent="0.2">
      <c r="A1248" s="47">
        <v>2715</v>
      </c>
      <c r="B1248" s="47" t="s">
        <v>3675</v>
      </c>
      <c r="C1248" s="47" t="s">
        <v>1376</v>
      </c>
      <c r="D1248" s="47">
        <v>11.28</v>
      </c>
      <c r="E1248" s="47" t="s">
        <v>1379</v>
      </c>
      <c r="F1248" s="47" t="s">
        <v>209</v>
      </c>
      <c r="G1248" s="47" t="s">
        <v>3678</v>
      </c>
      <c r="H1248" s="47" t="str">
        <f>Tabelle_Abfrage_von_MS_Access_Database[[#This Row],[LLNo]]&amp;Tabelle_Abfrage_von_MS_Access_Database[[#This Row],[LLName]]</f>
        <v>L 10      Gschnitztalstraße</v>
      </c>
    </row>
    <row r="1249" spans="1:8" hidden="1" x14ac:dyDescent="0.2">
      <c r="A1249" s="47">
        <v>284</v>
      </c>
      <c r="B1249" s="47" t="s">
        <v>3675</v>
      </c>
      <c r="C1249" s="47" t="s">
        <v>1376</v>
      </c>
      <c r="D1249" s="47">
        <v>11.78</v>
      </c>
      <c r="E1249" s="47" t="s">
        <v>1380</v>
      </c>
      <c r="F1249" s="47" t="s">
        <v>2342</v>
      </c>
      <c r="G1249" s="47" t="s">
        <v>3679</v>
      </c>
      <c r="H1249" s="47" t="str">
        <f>Tabelle_Abfrage_von_MS_Access_Database[[#This Row],[LLNo]]&amp;Tabelle_Abfrage_von_MS_Access_Database[[#This Row],[LLName]]</f>
        <v>L 10      Gschnitztalstraße</v>
      </c>
    </row>
    <row r="1250" spans="1:8" hidden="1" x14ac:dyDescent="0.2">
      <c r="A1250" s="47">
        <v>285</v>
      </c>
      <c r="B1250" s="47" t="s">
        <v>3675</v>
      </c>
      <c r="C1250" s="47" t="s">
        <v>1376</v>
      </c>
      <c r="D1250" s="47">
        <v>12.29</v>
      </c>
      <c r="E1250" s="47" t="s">
        <v>1381</v>
      </c>
      <c r="F1250" s="47" t="s">
        <v>2342</v>
      </c>
      <c r="G1250" s="47" t="s">
        <v>3680</v>
      </c>
      <c r="H1250" s="47" t="str">
        <f>Tabelle_Abfrage_von_MS_Access_Database[[#This Row],[LLNo]]&amp;Tabelle_Abfrage_von_MS_Access_Database[[#This Row],[LLName]]</f>
        <v>L 10      Gschnitztalstraße</v>
      </c>
    </row>
    <row r="1251" spans="1:8" hidden="1" x14ac:dyDescent="0.2">
      <c r="A1251" s="47">
        <v>286</v>
      </c>
      <c r="B1251" s="47" t="s">
        <v>3675</v>
      </c>
      <c r="C1251" s="47" t="s">
        <v>1376</v>
      </c>
      <c r="D1251" s="47">
        <v>12.98</v>
      </c>
      <c r="E1251" s="47" t="s">
        <v>1120</v>
      </c>
      <c r="F1251" s="47" t="s">
        <v>2342</v>
      </c>
      <c r="G1251" s="47" t="s">
        <v>3681</v>
      </c>
      <c r="H1251" s="47" t="str">
        <f>Tabelle_Abfrage_von_MS_Access_Database[[#This Row],[LLNo]]&amp;Tabelle_Abfrage_von_MS_Access_Database[[#This Row],[LLName]]</f>
        <v>L 10      Gschnitztalstraße</v>
      </c>
    </row>
    <row r="1252" spans="1:8" hidden="1" x14ac:dyDescent="0.2">
      <c r="A1252" s="47">
        <v>287</v>
      </c>
      <c r="B1252" s="47" t="s">
        <v>3675</v>
      </c>
      <c r="C1252" s="47" t="s">
        <v>1376</v>
      </c>
      <c r="D1252" s="47">
        <v>13.52</v>
      </c>
      <c r="E1252" s="47" t="s">
        <v>1382</v>
      </c>
      <c r="F1252" s="47" t="s">
        <v>2342</v>
      </c>
      <c r="G1252" s="47" t="s">
        <v>3682</v>
      </c>
      <c r="H1252" s="47" t="str">
        <f>Tabelle_Abfrage_von_MS_Access_Database[[#This Row],[LLNo]]&amp;Tabelle_Abfrage_von_MS_Access_Database[[#This Row],[LLName]]</f>
        <v>L 10      Gschnitztalstraße</v>
      </c>
    </row>
    <row r="1253" spans="1:8" hidden="1" x14ac:dyDescent="0.2">
      <c r="A1253" s="47">
        <v>293</v>
      </c>
      <c r="B1253" s="47" t="s">
        <v>3683</v>
      </c>
      <c r="C1253" s="47" t="s">
        <v>1383</v>
      </c>
      <c r="D1253" s="47">
        <v>2.02</v>
      </c>
      <c r="E1253" s="47" t="s">
        <v>1384</v>
      </c>
      <c r="F1253" s="47" t="s">
        <v>2342</v>
      </c>
      <c r="G1253" s="47" t="s">
        <v>3684</v>
      </c>
      <c r="H1253" s="47" t="str">
        <f>Tabelle_Abfrage_von_MS_Access_Database[[#This Row],[LLNo]]&amp;Tabelle_Abfrage_von_MS_Access_Database[[#This Row],[LLName]]</f>
        <v>L 11      Völser Straße</v>
      </c>
    </row>
    <row r="1254" spans="1:8" hidden="1" x14ac:dyDescent="0.2">
      <c r="A1254" s="47">
        <v>295</v>
      </c>
      <c r="B1254" s="47" t="s">
        <v>3683</v>
      </c>
      <c r="C1254" s="47" t="s">
        <v>1383</v>
      </c>
      <c r="D1254" s="47">
        <v>3.3279999999999998</v>
      </c>
      <c r="E1254" s="47" t="s">
        <v>1385</v>
      </c>
      <c r="F1254" s="47" t="s">
        <v>2342</v>
      </c>
      <c r="G1254" s="47" t="s">
        <v>3685</v>
      </c>
      <c r="H1254" s="47" t="str">
        <f>Tabelle_Abfrage_von_MS_Access_Database[[#This Row],[LLNo]]&amp;Tabelle_Abfrage_von_MS_Access_Database[[#This Row],[LLName]]</f>
        <v>L 11      Völser Straße</v>
      </c>
    </row>
    <row r="1255" spans="1:8" hidden="1" x14ac:dyDescent="0.2">
      <c r="A1255" s="47">
        <v>296</v>
      </c>
      <c r="B1255" s="47" t="s">
        <v>3683</v>
      </c>
      <c r="C1255" s="47" t="s">
        <v>1383</v>
      </c>
      <c r="D1255" s="47">
        <v>3.3340000000000001</v>
      </c>
      <c r="E1255" s="47" t="s">
        <v>1386</v>
      </c>
      <c r="F1255" s="47" t="s">
        <v>2342</v>
      </c>
      <c r="G1255" s="47" t="s">
        <v>3686</v>
      </c>
      <c r="H1255" s="47" t="str">
        <f>Tabelle_Abfrage_von_MS_Access_Database[[#This Row],[LLNo]]&amp;Tabelle_Abfrage_von_MS_Access_Database[[#This Row],[LLName]]</f>
        <v>L 11      Völser Straße</v>
      </c>
    </row>
    <row r="1256" spans="1:8" hidden="1" x14ac:dyDescent="0.2">
      <c r="A1256" s="47">
        <v>297</v>
      </c>
      <c r="B1256" s="47" t="s">
        <v>3683</v>
      </c>
      <c r="C1256" s="47" t="s">
        <v>1383</v>
      </c>
      <c r="D1256" s="47">
        <v>4.33</v>
      </c>
      <c r="E1256" s="47" t="s">
        <v>1387</v>
      </c>
      <c r="F1256" s="47" t="s">
        <v>2342</v>
      </c>
      <c r="G1256" s="47" t="s">
        <v>3687</v>
      </c>
      <c r="H1256" s="47" t="str">
        <f>Tabelle_Abfrage_von_MS_Access_Database[[#This Row],[LLNo]]&amp;Tabelle_Abfrage_von_MS_Access_Database[[#This Row],[LLName]]</f>
        <v>L 11      Völser Straße</v>
      </c>
    </row>
    <row r="1257" spans="1:8" hidden="1" x14ac:dyDescent="0.2">
      <c r="A1257" s="47">
        <v>298</v>
      </c>
      <c r="B1257" s="47" t="s">
        <v>3683</v>
      </c>
      <c r="C1257" s="47" t="s">
        <v>1383</v>
      </c>
      <c r="D1257" s="47">
        <v>4.47</v>
      </c>
      <c r="E1257" s="47" t="s">
        <v>1388</v>
      </c>
      <c r="F1257" s="47" t="s">
        <v>2342</v>
      </c>
      <c r="G1257" s="47" t="s">
        <v>3688</v>
      </c>
      <c r="H1257" s="47" t="str">
        <f>Tabelle_Abfrage_von_MS_Access_Database[[#This Row],[LLNo]]&amp;Tabelle_Abfrage_von_MS_Access_Database[[#This Row],[LLName]]</f>
        <v>L 11      Völser Straße</v>
      </c>
    </row>
    <row r="1258" spans="1:8" hidden="1" x14ac:dyDescent="0.2">
      <c r="A1258" s="47">
        <v>299</v>
      </c>
      <c r="B1258" s="47" t="s">
        <v>3683</v>
      </c>
      <c r="C1258" s="47" t="s">
        <v>1383</v>
      </c>
      <c r="D1258" s="47">
        <v>5.05</v>
      </c>
      <c r="E1258" s="47" t="s">
        <v>259</v>
      </c>
      <c r="F1258" s="47" t="s">
        <v>2342</v>
      </c>
      <c r="G1258" s="47" t="s">
        <v>3689</v>
      </c>
      <c r="H1258" s="47" t="str">
        <f>Tabelle_Abfrage_von_MS_Access_Database[[#This Row],[LLNo]]&amp;Tabelle_Abfrage_von_MS_Access_Database[[#This Row],[LLName]]</f>
        <v>L 11      Völser Straße</v>
      </c>
    </row>
    <row r="1259" spans="1:8" hidden="1" x14ac:dyDescent="0.2">
      <c r="A1259" s="47">
        <v>300</v>
      </c>
      <c r="B1259" s="47" t="s">
        <v>3683</v>
      </c>
      <c r="C1259" s="47" t="s">
        <v>1383</v>
      </c>
      <c r="D1259" s="47">
        <v>5.1100000000000003</v>
      </c>
      <c r="E1259" s="47" t="s">
        <v>1389</v>
      </c>
      <c r="F1259" s="47" t="s">
        <v>2342</v>
      </c>
      <c r="G1259" s="47" t="s">
        <v>3690</v>
      </c>
      <c r="H1259" s="47" t="str">
        <f>Tabelle_Abfrage_von_MS_Access_Database[[#This Row],[LLNo]]&amp;Tabelle_Abfrage_von_MS_Access_Database[[#This Row],[LLName]]</f>
        <v>L 11      Völser Straße</v>
      </c>
    </row>
    <row r="1260" spans="1:8" hidden="1" x14ac:dyDescent="0.2">
      <c r="A1260" s="47">
        <v>302</v>
      </c>
      <c r="B1260" s="47" t="s">
        <v>3683</v>
      </c>
      <c r="C1260" s="47" t="s">
        <v>1383</v>
      </c>
      <c r="D1260" s="47">
        <v>8.92</v>
      </c>
      <c r="E1260" s="47" t="s">
        <v>343</v>
      </c>
      <c r="F1260" s="47" t="s">
        <v>2342</v>
      </c>
      <c r="G1260" s="47" t="s">
        <v>3691</v>
      </c>
      <c r="H1260" s="47" t="str">
        <f>Tabelle_Abfrage_von_MS_Access_Database[[#This Row],[LLNo]]&amp;Tabelle_Abfrage_von_MS_Access_Database[[#This Row],[LLName]]</f>
        <v>L 11      Völser Straße</v>
      </c>
    </row>
    <row r="1261" spans="1:8" hidden="1" x14ac:dyDescent="0.2">
      <c r="A1261" s="47">
        <v>2410</v>
      </c>
      <c r="B1261" s="47" t="s">
        <v>3683</v>
      </c>
      <c r="C1261" s="47" t="s">
        <v>1383</v>
      </c>
      <c r="D1261" s="47">
        <v>10.47</v>
      </c>
      <c r="E1261" s="47" t="s">
        <v>391</v>
      </c>
      <c r="F1261" s="47" t="s">
        <v>2342</v>
      </c>
      <c r="G1261" s="47" t="s">
        <v>3692</v>
      </c>
      <c r="H1261" s="47" t="str">
        <f>Tabelle_Abfrage_von_MS_Access_Database[[#This Row],[LLNo]]&amp;Tabelle_Abfrage_von_MS_Access_Database[[#This Row],[LLName]]</f>
        <v>L 11      Völser Straße</v>
      </c>
    </row>
    <row r="1262" spans="1:8" hidden="1" x14ac:dyDescent="0.2">
      <c r="A1262" s="47">
        <v>303</v>
      </c>
      <c r="B1262" s="47" t="s">
        <v>3683</v>
      </c>
      <c r="C1262" s="47" t="s">
        <v>1383</v>
      </c>
      <c r="D1262" s="47">
        <v>10.74</v>
      </c>
      <c r="E1262" s="47" t="s">
        <v>1390</v>
      </c>
      <c r="F1262" s="47" t="s">
        <v>2342</v>
      </c>
      <c r="G1262" s="47" t="s">
        <v>3693</v>
      </c>
      <c r="H1262" s="47" t="str">
        <f>Tabelle_Abfrage_von_MS_Access_Database[[#This Row],[LLNo]]&amp;Tabelle_Abfrage_von_MS_Access_Database[[#This Row],[LLName]]</f>
        <v>L 11      Völser Straße</v>
      </c>
    </row>
    <row r="1263" spans="1:8" hidden="1" x14ac:dyDescent="0.2">
      <c r="A1263" s="47">
        <v>304</v>
      </c>
      <c r="B1263" s="47" t="s">
        <v>3683</v>
      </c>
      <c r="C1263" s="47" t="s">
        <v>1383</v>
      </c>
      <c r="D1263" s="47">
        <v>13.09</v>
      </c>
      <c r="E1263" s="47" t="s">
        <v>1391</v>
      </c>
      <c r="F1263" s="47" t="s">
        <v>2342</v>
      </c>
      <c r="G1263" s="47" t="s">
        <v>3694</v>
      </c>
      <c r="H1263" s="47" t="str">
        <f>Tabelle_Abfrage_von_MS_Access_Database[[#This Row],[LLNo]]&amp;Tabelle_Abfrage_von_MS_Access_Database[[#This Row],[LLName]]</f>
        <v>L 11      Völser Straße</v>
      </c>
    </row>
    <row r="1264" spans="1:8" hidden="1" x14ac:dyDescent="0.2">
      <c r="A1264" s="47">
        <v>305</v>
      </c>
      <c r="B1264" s="47" t="s">
        <v>3683</v>
      </c>
      <c r="C1264" s="47" t="s">
        <v>1383</v>
      </c>
      <c r="D1264" s="47">
        <v>13.17</v>
      </c>
      <c r="E1264" s="47" t="s">
        <v>1392</v>
      </c>
      <c r="F1264" s="47" t="s">
        <v>2342</v>
      </c>
      <c r="G1264" s="47" t="s">
        <v>3695</v>
      </c>
      <c r="H1264" s="47" t="str">
        <f>Tabelle_Abfrage_von_MS_Access_Database[[#This Row],[LLNo]]&amp;Tabelle_Abfrage_von_MS_Access_Database[[#This Row],[LLName]]</f>
        <v>L 11      Völser Straße</v>
      </c>
    </row>
    <row r="1265" spans="1:8" hidden="1" x14ac:dyDescent="0.2">
      <c r="A1265" s="47">
        <v>306</v>
      </c>
      <c r="B1265" s="47" t="s">
        <v>3683</v>
      </c>
      <c r="C1265" s="47" t="s">
        <v>1383</v>
      </c>
      <c r="D1265" s="47">
        <v>13.41</v>
      </c>
      <c r="E1265" s="47" t="s">
        <v>1393</v>
      </c>
      <c r="F1265" s="47" t="s">
        <v>2342</v>
      </c>
      <c r="G1265" s="47" t="s">
        <v>3696</v>
      </c>
      <c r="H1265" s="47" t="str">
        <f>Tabelle_Abfrage_von_MS_Access_Database[[#This Row],[LLNo]]&amp;Tabelle_Abfrage_von_MS_Access_Database[[#This Row],[LLName]]</f>
        <v>L 11      Völser Straße</v>
      </c>
    </row>
    <row r="1266" spans="1:8" hidden="1" x14ac:dyDescent="0.2">
      <c r="A1266" s="47">
        <v>307</v>
      </c>
      <c r="B1266" s="47" t="s">
        <v>3683</v>
      </c>
      <c r="C1266" s="47" t="s">
        <v>1383</v>
      </c>
      <c r="D1266" s="47">
        <v>14.97</v>
      </c>
      <c r="E1266" s="47" t="s">
        <v>391</v>
      </c>
      <c r="F1266" s="47" t="s">
        <v>2342</v>
      </c>
      <c r="G1266" s="47" t="s">
        <v>3697</v>
      </c>
      <c r="H1266" s="47" t="str">
        <f>Tabelle_Abfrage_von_MS_Access_Database[[#This Row],[LLNo]]&amp;Tabelle_Abfrage_von_MS_Access_Database[[#This Row],[LLName]]</f>
        <v>L 11      Völser Straße</v>
      </c>
    </row>
    <row r="1267" spans="1:8" hidden="1" x14ac:dyDescent="0.2">
      <c r="A1267" s="47">
        <v>308</v>
      </c>
      <c r="B1267" s="47" t="s">
        <v>3683</v>
      </c>
      <c r="C1267" s="47" t="s">
        <v>1383</v>
      </c>
      <c r="D1267" s="47">
        <v>17.510000000000002</v>
      </c>
      <c r="E1267" s="47" t="s">
        <v>1394</v>
      </c>
      <c r="F1267" s="47" t="s">
        <v>2342</v>
      </c>
      <c r="G1267" s="47" t="s">
        <v>3698</v>
      </c>
      <c r="H1267" s="47" t="str">
        <f>Tabelle_Abfrage_von_MS_Access_Database[[#This Row],[LLNo]]&amp;Tabelle_Abfrage_von_MS_Access_Database[[#This Row],[LLName]]</f>
        <v>L 11      Völser Straße</v>
      </c>
    </row>
    <row r="1268" spans="1:8" hidden="1" x14ac:dyDescent="0.2">
      <c r="A1268" s="47">
        <v>309</v>
      </c>
      <c r="B1268" s="47" t="s">
        <v>3683</v>
      </c>
      <c r="C1268" s="47" t="s">
        <v>1383</v>
      </c>
      <c r="D1268" s="47">
        <v>18.41</v>
      </c>
      <c r="E1268" s="47" t="s">
        <v>1395</v>
      </c>
      <c r="F1268" s="47" t="s">
        <v>2342</v>
      </c>
      <c r="G1268" s="47" t="s">
        <v>3699</v>
      </c>
      <c r="H1268" s="47" t="str">
        <f>Tabelle_Abfrage_von_MS_Access_Database[[#This Row],[LLNo]]&amp;Tabelle_Abfrage_von_MS_Access_Database[[#This Row],[LLName]]</f>
        <v>L 11      Völser Straße</v>
      </c>
    </row>
    <row r="1269" spans="1:8" hidden="1" x14ac:dyDescent="0.2">
      <c r="A1269" s="47">
        <v>310</v>
      </c>
      <c r="B1269" s="47" t="s">
        <v>3683</v>
      </c>
      <c r="C1269" s="47" t="s">
        <v>1383</v>
      </c>
      <c r="D1269" s="47">
        <v>20.079999999999998</v>
      </c>
      <c r="E1269" s="47" t="s">
        <v>319</v>
      </c>
      <c r="F1269" s="47" t="s">
        <v>2342</v>
      </c>
      <c r="G1269" s="47" t="s">
        <v>3700</v>
      </c>
      <c r="H1269" s="47" t="str">
        <f>Tabelle_Abfrage_von_MS_Access_Database[[#This Row],[LLNo]]&amp;Tabelle_Abfrage_von_MS_Access_Database[[#This Row],[LLName]]</f>
        <v>L 11      Völser Straße</v>
      </c>
    </row>
    <row r="1270" spans="1:8" hidden="1" x14ac:dyDescent="0.2">
      <c r="A1270" s="47">
        <v>311</v>
      </c>
      <c r="B1270" s="47" t="s">
        <v>3683</v>
      </c>
      <c r="C1270" s="47" t="s">
        <v>1383</v>
      </c>
      <c r="D1270" s="47">
        <v>23.25</v>
      </c>
      <c r="E1270" s="47" t="s">
        <v>1396</v>
      </c>
      <c r="F1270" s="47" t="s">
        <v>2342</v>
      </c>
      <c r="G1270" s="47" t="s">
        <v>3701</v>
      </c>
      <c r="H1270" s="47" t="str">
        <f>Tabelle_Abfrage_von_MS_Access_Database[[#This Row],[LLNo]]&amp;Tabelle_Abfrage_von_MS_Access_Database[[#This Row],[LLName]]</f>
        <v>L 11      Völser Straße</v>
      </c>
    </row>
    <row r="1271" spans="1:8" hidden="1" x14ac:dyDescent="0.2">
      <c r="A1271" s="47">
        <v>312</v>
      </c>
      <c r="B1271" s="47" t="s">
        <v>3683</v>
      </c>
      <c r="C1271" s="47" t="s">
        <v>1383</v>
      </c>
      <c r="D1271" s="47">
        <v>26.42</v>
      </c>
      <c r="E1271" s="47" t="s">
        <v>1397</v>
      </c>
      <c r="F1271" s="47" t="s">
        <v>2342</v>
      </c>
      <c r="G1271" s="47" t="s">
        <v>3702</v>
      </c>
      <c r="H1271" s="47" t="str">
        <f>Tabelle_Abfrage_von_MS_Access_Database[[#This Row],[LLNo]]&amp;Tabelle_Abfrage_von_MS_Access_Database[[#This Row],[LLName]]</f>
        <v>L 11      Völser Straße</v>
      </c>
    </row>
    <row r="1272" spans="1:8" hidden="1" x14ac:dyDescent="0.2">
      <c r="A1272" s="47">
        <v>314</v>
      </c>
      <c r="B1272" s="47" t="s">
        <v>3703</v>
      </c>
      <c r="C1272" s="47" t="s">
        <v>1398</v>
      </c>
      <c r="D1272" s="47">
        <v>6.2</v>
      </c>
      <c r="E1272" s="47" t="s">
        <v>1389</v>
      </c>
      <c r="F1272" s="47" t="s">
        <v>2342</v>
      </c>
      <c r="G1272" s="47" t="s">
        <v>3704</v>
      </c>
      <c r="H1272" s="47" t="str">
        <f>Tabelle_Abfrage_von_MS_Access_Database[[#This Row],[LLNo]]&amp;Tabelle_Abfrage_von_MS_Access_Database[[#This Row],[LLName]]</f>
        <v>L 12      Götzener Straße</v>
      </c>
    </row>
    <row r="1273" spans="1:8" hidden="1" x14ac:dyDescent="0.2">
      <c r="A1273" s="47">
        <v>315</v>
      </c>
      <c r="B1273" s="47" t="s">
        <v>3703</v>
      </c>
      <c r="C1273" s="47" t="s">
        <v>1398</v>
      </c>
      <c r="D1273" s="47">
        <v>8.11</v>
      </c>
      <c r="E1273" s="47" t="s">
        <v>1399</v>
      </c>
      <c r="F1273" s="47" t="s">
        <v>2342</v>
      </c>
      <c r="G1273" s="47" t="s">
        <v>3705</v>
      </c>
      <c r="H1273" s="47" t="str">
        <f>Tabelle_Abfrage_von_MS_Access_Database[[#This Row],[LLNo]]&amp;Tabelle_Abfrage_von_MS_Access_Database[[#This Row],[LLName]]</f>
        <v>L 12      Götzener Straße</v>
      </c>
    </row>
    <row r="1274" spans="1:8" hidden="1" x14ac:dyDescent="0.2">
      <c r="A1274" s="47">
        <v>316</v>
      </c>
      <c r="B1274" s="47" t="s">
        <v>3706</v>
      </c>
      <c r="C1274" s="47" t="s">
        <v>1400</v>
      </c>
      <c r="D1274" s="47">
        <v>0.22</v>
      </c>
      <c r="E1274" s="47" t="s">
        <v>1401</v>
      </c>
      <c r="F1274" s="47" t="s">
        <v>2342</v>
      </c>
      <c r="G1274" s="47" t="s">
        <v>3707</v>
      </c>
      <c r="H1274" s="47" t="str">
        <f>Tabelle_Abfrage_von_MS_Access_Database[[#This Row],[LLNo]]&amp;Tabelle_Abfrage_von_MS_Access_Database[[#This Row],[LLName]]</f>
        <v>L 13      Sellraintalstraße</v>
      </c>
    </row>
    <row r="1275" spans="1:8" hidden="1" x14ac:dyDescent="0.2">
      <c r="A1275" s="47">
        <v>317</v>
      </c>
      <c r="B1275" s="47" t="s">
        <v>3706</v>
      </c>
      <c r="C1275" s="47" t="s">
        <v>1400</v>
      </c>
      <c r="D1275" s="47">
        <v>0.26500000000000001</v>
      </c>
      <c r="E1275" s="47" t="s">
        <v>1402</v>
      </c>
      <c r="F1275" s="47" t="s">
        <v>2342</v>
      </c>
      <c r="G1275" s="47" t="s">
        <v>3708</v>
      </c>
      <c r="H1275" s="47" t="str">
        <f>Tabelle_Abfrage_von_MS_Access_Database[[#This Row],[LLNo]]&amp;Tabelle_Abfrage_von_MS_Access_Database[[#This Row],[LLName]]</f>
        <v>L 13      Sellraintalstraße</v>
      </c>
    </row>
    <row r="1276" spans="1:8" hidden="1" x14ac:dyDescent="0.2">
      <c r="A1276" s="47">
        <v>318</v>
      </c>
      <c r="B1276" s="47" t="s">
        <v>3706</v>
      </c>
      <c r="C1276" s="47" t="s">
        <v>1400</v>
      </c>
      <c r="D1276" s="47">
        <v>0.32300000000000001</v>
      </c>
      <c r="E1276" s="47" t="s">
        <v>1403</v>
      </c>
      <c r="F1276" s="47" t="s">
        <v>2342</v>
      </c>
      <c r="G1276" s="47" t="s">
        <v>3709</v>
      </c>
      <c r="H1276" s="47" t="str">
        <f>Tabelle_Abfrage_von_MS_Access_Database[[#This Row],[LLNo]]&amp;Tabelle_Abfrage_von_MS_Access_Database[[#This Row],[LLName]]</f>
        <v>L 13      Sellraintalstraße</v>
      </c>
    </row>
    <row r="1277" spans="1:8" hidden="1" x14ac:dyDescent="0.2">
      <c r="A1277" s="47">
        <v>324</v>
      </c>
      <c r="B1277" s="47" t="s">
        <v>3706</v>
      </c>
      <c r="C1277" s="47" t="s">
        <v>1400</v>
      </c>
      <c r="D1277" s="47">
        <v>3.5459999999999998</v>
      </c>
      <c r="E1277" s="47" t="s">
        <v>1404</v>
      </c>
      <c r="F1277" s="47" t="s">
        <v>2342</v>
      </c>
      <c r="G1277" s="47" t="s">
        <v>3710</v>
      </c>
      <c r="H1277" s="47" t="str">
        <f>Tabelle_Abfrage_von_MS_Access_Database[[#This Row],[LLNo]]&amp;Tabelle_Abfrage_von_MS_Access_Database[[#This Row],[LLName]]</f>
        <v>L 13      Sellraintalstraße</v>
      </c>
    </row>
    <row r="1278" spans="1:8" hidden="1" x14ac:dyDescent="0.2">
      <c r="A1278" s="47">
        <v>2406</v>
      </c>
      <c r="B1278" s="47" t="s">
        <v>3706</v>
      </c>
      <c r="C1278" s="47" t="s">
        <v>1400</v>
      </c>
      <c r="D1278" s="47">
        <v>4.4130000000000003</v>
      </c>
      <c r="E1278" s="47" t="s">
        <v>1405</v>
      </c>
      <c r="F1278" s="47" t="s">
        <v>2342</v>
      </c>
      <c r="G1278" s="47" t="s">
        <v>3711</v>
      </c>
      <c r="H1278" s="47" t="str">
        <f>Tabelle_Abfrage_von_MS_Access_Database[[#This Row],[LLNo]]&amp;Tabelle_Abfrage_von_MS_Access_Database[[#This Row],[LLName]]</f>
        <v>L 13      Sellraintalstraße</v>
      </c>
    </row>
    <row r="1279" spans="1:8" hidden="1" x14ac:dyDescent="0.2">
      <c r="A1279" s="47">
        <v>2426</v>
      </c>
      <c r="B1279" s="47" t="s">
        <v>3706</v>
      </c>
      <c r="C1279" s="47" t="s">
        <v>1400</v>
      </c>
      <c r="D1279" s="47">
        <v>5.7619999999999996</v>
      </c>
      <c r="E1279" s="47" t="s">
        <v>1406</v>
      </c>
      <c r="F1279" s="47" t="s">
        <v>2342</v>
      </c>
      <c r="G1279" s="47" t="s">
        <v>3712</v>
      </c>
      <c r="H1279" s="47" t="str">
        <f>Tabelle_Abfrage_von_MS_Access_Database[[#This Row],[LLNo]]&amp;Tabelle_Abfrage_von_MS_Access_Database[[#This Row],[LLName]]</f>
        <v>L 13      Sellraintalstraße</v>
      </c>
    </row>
    <row r="1280" spans="1:8" hidden="1" x14ac:dyDescent="0.2">
      <c r="A1280" s="47">
        <v>325</v>
      </c>
      <c r="B1280" s="47" t="s">
        <v>3706</v>
      </c>
      <c r="C1280" s="47" t="s">
        <v>1400</v>
      </c>
      <c r="D1280" s="47">
        <v>5.99</v>
      </c>
      <c r="E1280" s="47" t="s">
        <v>1407</v>
      </c>
      <c r="F1280" s="47" t="s">
        <v>2342</v>
      </c>
      <c r="G1280" s="47" t="s">
        <v>3713</v>
      </c>
      <c r="H1280" s="47" t="str">
        <f>Tabelle_Abfrage_von_MS_Access_Database[[#This Row],[LLNo]]&amp;Tabelle_Abfrage_von_MS_Access_Database[[#This Row],[LLName]]</f>
        <v>L 13      Sellraintalstraße</v>
      </c>
    </row>
    <row r="1281" spans="1:8" hidden="1" x14ac:dyDescent="0.2">
      <c r="A1281" s="47">
        <v>326</v>
      </c>
      <c r="B1281" s="47" t="s">
        <v>3706</v>
      </c>
      <c r="C1281" s="47" t="s">
        <v>1400</v>
      </c>
      <c r="D1281" s="47">
        <v>6.58</v>
      </c>
      <c r="E1281" s="47" t="s">
        <v>1408</v>
      </c>
      <c r="F1281" s="47" t="s">
        <v>2342</v>
      </c>
      <c r="G1281" s="47" t="s">
        <v>3714</v>
      </c>
      <c r="H1281" s="47" t="str">
        <f>Tabelle_Abfrage_von_MS_Access_Database[[#This Row],[LLNo]]&amp;Tabelle_Abfrage_von_MS_Access_Database[[#This Row],[LLName]]</f>
        <v>L 13      Sellraintalstraße</v>
      </c>
    </row>
    <row r="1282" spans="1:8" hidden="1" x14ac:dyDescent="0.2">
      <c r="A1282" s="47">
        <v>327</v>
      </c>
      <c r="B1282" s="47" t="s">
        <v>3706</v>
      </c>
      <c r="C1282" s="47" t="s">
        <v>1400</v>
      </c>
      <c r="D1282" s="47">
        <v>6.83</v>
      </c>
      <c r="E1282" s="47" t="s">
        <v>1409</v>
      </c>
      <c r="F1282" s="47" t="s">
        <v>2342</v>
      </c>
      <c r="G1282" s="47" t="s">
        <v>3715</v>
      </c>
      <c r="H1282" s="47" t="str">
        <f>Tabelle_Abfrage_von_MS_Access_Database[[#This Row],[LLNo]]&amp;Tabelle_Abfrage_von_MS_Access_Database[[#This Row],[LLName]]</f>
        <v>L 13      Sellraintalstraße</v>
      </c>
    </row>
    <row r="1283" spans="1:8" hidden="1" x14ac:dyDescent="0.2">
      <c r="A1283" s="47">
        <v>2521</v>
      </c>
      <c r="B1283" s="47" t="s">
        <v>3706</v>
      </c>
      <c r="C1283" s="47" t="s">
        <v>1400</v>
      </c>
      <c r="D1283" s="47">
        <v>7.5149999999999997</v>
      </c>
      <c r="E1283" s="47" t="s">
        <v>1410</v>
      </c>
      <c r="F1283" s="47" t="s">
        <v>2342</v>
      </c>
      <c r="G1283" s="47" t="s">
        <v>3716</v>
      </c>
      <c r="H1283" s="47" t="str">
        <f>Tabelle_Abfrage_von_MS_Access_Database[[#This Row],[LLNo]]&amp;Tabelle_Abfrage_von_MS_Access_Database[[#This Row],[LLName]]</f>
        <v>L 13      Sellraintalstraße</v>
      </c>
    </row>
    <row r="1284" spans="1:8" hidden="1" x14ac:dyDescent="0.2">
      <c r="A1284" s="47">
        <v>2683</v>
      </c>
      <c r="B1284" s="47" t="s">
        <v>3706</v>
      </c>
      <c r="C1284" s="47" t="s">
        <v>1400</v>
      </c>
      <c r="D1284" s="47">
        <v>7.89</v>
      </c>
      <c r="E1284" s="47" t="s">
        <v>1411</v>
      </c>
      <c r="F1284" s="47" t="s">
        <v>2342</v>
      </c>
      <c r="G1284" s="47" t="s">
        <v>3717</v>
      </c>
      <c r="H1284" s="47" t="str">
        <f>Tabelle_Abfrage_von_MS_Access_Database[[#This Row],[LLNo]]&amp;Tabelle_Abfrage_von_MS_Access_Database[[#This Row],[LLName]]</f>
        <v>L 13      Sellraintalstraße</v>
      </c>
    </row>
    <row r="1285" spans="1:8" hidden="1" x14ac:dyDescent="0.2">
      <c r="A1285" s="47">
        <v>2723</v>
      </c>
      <c r="B1285" s="47" t="s">
        <v>3706</v>
      </c>
      <c r="C1285" s="47" t="s">
        <v>1400</v>
      </c>
      <c r="D1285" s="47">
        <v>8.1999999999999993</v>
      </c>
      <c r="E1285" s="47" t="s">
        <v>699</v>
      </c>
      <c r="F1285" s="47" t="s">
        <v>209</v>
      </c>
      <c r="G1285" s="47" t="s">
        <v>3718</v>
      </c>
      <c r="H1285" s="47" t="str">
        <f>Tabelle_Abfrage_von_MS_Access_Database[[#This Row],[LLNo]]&amp;Tabelle_Abfrage_von_MS_Access_Database[[#This Row],[LLName]]</f>
        <v>L 13      Sellraintalstraße</v>
      </c>
    </row>
    <row r="1286" spans="1:8" hidden="1" x14ac:dyDescent="0.2">
      <c r="A1286" s="47">
        <v>328</v>
      </c>
      <c r="B1286" s="47" t="s">
        <v>3706</v>
      </c>
      <c r="C1286" s="47" t="s">
        <v>1400</v>
      </c>
      <c r="D1286" s="47">
        <v>8.85</v>
      </c>
      <c r="E1286" s="47" t="s">
        <v>1412</v>
      </c>
      <c r="F1286" s="47" t="s">
        <v>2342</v>
      </c>
      <c r="G1286" s="47" t="s">
        <v>3719</v>
      </c>
      <c r="H1286" s="47" t="str">
        <f>Tabelle_Abfrage_von_MS_Access_Database[[#This Row],[LLNo]]&amp;Tabelle_Abfrage_von_MS_Access_Database[[#This Row],[LLName]]</f>
        <v>L 13      Sellraintalstraße</v>
      </c>
    </row>
    <row r="1287" spans="1:8" hidden="1" x14ac:dyDescent="0.2">
      <c r="A1287" s="47">
        <v>329</v>
      </c>
      <c r="B1287" s="47" t="s">
        <v>3706</v>
      </c>
      <c r="C1287" s="47" t="s">
        <v>1400</v>
      </c>
      <c r="D1287" s="47">
        <v>8.9</v>
      </c>
      <c r="E1287" s="47" t="s">
        <v>1413</v>
      </c>
      <c r="F1287" s="47" t="s">
        <v>2342</v>
      </c>
      <c r="G1287" s="47" t="s">
        <v>3720</v>
      </c>
      <c r="H1287" s="47" t="str">
        <f>Tabelle_Abfrage_von_MS_Access_Database[[#This Row],[LLNo]]&amp;Tabelle_Abfrage_von_MS_Access_Database[[#This Row],[LLName]]</f>
        <v>L 13      Sellraintalstraße</v>
      </c>
    </row>
    <row r="1288" spans="1:8" hidden="1" x14ac:dyDescent="0.2">
      <c r="A1288" s="47">
        <v>330</v>
      </c>
      <c r="B1288" s="47" t="s">
        <v>3706</v>
      </c>
      <c r="C1288" s="47" t="s">
        <v>1400</v>
      </c>
      <c r="D1288" s="47">
        <v>9.02</v>
      </c>
      <c r="E1288" s="47" t="s">
        <v>1414</v>
      </c>
      <c r="F1288" s="47" t="s">
        <v>2342</v>
      </c>
      <c r="G1288" s="47" t="s">
        <v>3721</v>
      </c>
      <c r="H1288" s="47" t="str">
        <f>Tabelle_Abfrage_von_MS_Access_Database[[#This Row],[LLNo]]&amp;Tabelle_Abfrage_von_MS_Access_Database[[#This Row],[LLName]]</f>
        <v>L 13      Sellraintalstraße</v>
      </c>
    </row>
    <row r="1289" spans="1:8" hidden="1" x14ac:dyDescent="0.2">
      <c r="A1289" s="47">
        <v>331</v>
      </c>
      <c r="B1289" s="47" t="s">
        <v>3706</v>
      </c>
      <c r="C1289" s="47" t="s">
        <v>1400</v>
      </c>
      <c r="D1289" s="47">
        <v>9.07</v>
      </c>
      <c r="E1289" s="47" t="s">
        <v>1415</v>
      </c>
      <c r="F1289" s="47" t="s">
        <v>2342</v>
      </c>
      <c r="G1289" s="47" t="s">
        <v>3722</v>
      </c>
      <c r="H1289" s="47" t="str">
        <f>Tabelle_Abfrage_von_MS_Access_Database[[#This Row],[LLNo]]&amp;Tabelle_Abfrage_von_MS_Access_Database[[#This Row],[LLName]]</f>
        <v>L 13      Sellraintalstraße</v>
      </c>
    </row>
    <row r="1290" spans="1:8" hidden="1" x14ac:dyDescent="0.2">
      <c r="A1290" s="47">
        <v>332</v>
      </c>
      <c r="B1290" s="47" t="s">
        <v>3706</v>
      </c>
      <c r="C1290" s="47" t="s">
        <v>1400</v>
      </c>
      <c r="D1290" s="47">
        <v>9.59</v>
      </c>
      <c r="E1290" s="47" t="s">
        <v>1416</v>
      </c>
      <c r="F1290" s="47" t="s">
        <v>2342</v>
      </c>
      <c r="G1290" s="47" t="s">
        <v>3723</v>
      </c>
      <c r="H1290" s="47" t="str">
        <f>Tabelle_Abfrage_von_MS_Access_Database[[#This Row],[LLNo]]&amp;Tabelle_Abfrage_von_MS_Access_Database[[#This Row],[LLName]]</f>
        <v>L 13      Sellraintalstraße</v>
      </c>
    </row>
    <row r="1291" spans="1:8" hidden="1" x14ac:dyDescent="0.2">
      <c r="A1291" s="47">
        <v>333</v>
      </c>
      <c r="B1291" s="47" t="s">
        <v>3706</v>
      </c>
      <c r="C1291" s="47" t="s">
        <v>1400</v>
      </c>
      <c r="D1291" s="47">
        <v>11.06</v>
      </c>
      <c r="E1291" s="47" t="s">
        <v>1417</v>
      </c>
      <c r="F1291" s="47" t="s">
        <v>2342</v>
      </c>
      <c r="G1291" s="47" t="s">
        <v>3724</v>
      </c>
      <c r="H1291" s="47" t="str">
        <f>Tabelle_Abfrage_von_MS_Access_Database[[#This Row],[LLNo]]&amp;Tabelle_Abfrage_von_MS_Access_Database[[#This Row],[LLName]]</f>
        <v>L 13      Sellraintalstraße</v>
      </c>
    </row>
    <row r="1292" spans="1:8" hidden="1" x14ac:dyDescent="0.2">
      <c r="A1292" s="47">
        <v>334</v>
      </c>
      <c r="B1292" s="47" t="s">
        <v>3706</v>
      </c>
      <c r="C1292" s="47" t="s">
        <v>1400</v>
      </c>
      <c r="D1292" s="47">
        <v>11.78</v>
      </c>
      <c r="E1292" s="47" t="s">
        <v>1418</v>
      </c>
      <c r="F1292" s="47" t="s">
        <v>2342</v>
      </c>
      <c r="G1292" s="47" t="s">
        <v>3725</v>
      </c>
      <c r="H1292" s="47" t="str">
        <f>Tabelle_Abfrage_von_MS_Access_Database[[#This Row],[LLNo]]&amp;Tabelle_Abfrage_von_MS_Access_Database[[#This Row],[LLName]]</f>
        <v>L 13      Sellraintalstraße</v>
      </c>
    </row>
    <row r="1293" spans="1:8" hidden="1" x14ac:dyDescent="0.2">
      <c r="A1293" s="47">
        <v>335</v>
      </c>
      <c r="B1293" s="47" t="s">
        <v>3706</v>
      </c>
      <c r="C1293" s="47" t="s">
        <v>1400</v>
      </c>
      <c r="D1293" s="47">
        <v>13.45</v>
      </c>
      <c r="E1293" s="47" t="s">
        <v>1419</v>
      </c>
      <c r="F1293" s="47" t="s">
        <v>2342</v>
      </c>
      <c r="G1293" s="47" t="s">
        <v>3726</v>
      </c>
      <c r="H1293" s="47" t="str">
        <f>Tabelle_Abfrage_von_MS_Access_Database[[#This Row],[LLNo]]&amp;Tabelle_Abfrage_von_MS_Access_Database[[#This Row],[LLName]]</f>
        <v>L 13      Sellraintalstraße</v>
      </c>
    </row>
    <row r="1294" spans="1:8" hidden="1" x14ac:dyDescent="0.2">
      <c r="A1294" s="47">
        <v>336</v>
      </c>
      <c r="B1294" s="47" t="s">
        <v>3706</v>
      </c>
      <c r="C1294" s="47" t="s">
        <v>1400</v>
      </c>
      <c r="D1294" s="47">
        <v>18.28</v>
      </c>
      <c r="E1294" s="47" t="s">
        <v>1420</v>
      </c>
      <c r="F1294" s="47" t="s">
        <v>2342</v>
      </c>
      <c r="G1294" s="47" t="s">
        <v>3727</v>
      </c>
      <c r="H1294" s="47" t="str">
        <f>Tabelle_Abfrage_von_MS_Access_Database[[#This Row],[LLNo]]&amp;Tabelle_Abfrage_von_MS_Access_Database[[#This Row],[LLName]]</f>
        <v>L 13      Sellraintalstraße</v>
      </c>
    </row>
    <row r="1295" spans="1:8" hidden="1" x14ac:dyDescent="0.2">
      <c r="A1295" s="47">
        <v>337</v>
      </c>
      <c r="B1295" s="47" t="s">
        <v>3706</v>
      </c>
      <c r="C1295" s="47" t="s">
        <v>1400</v>
      </c>
      <c r="D1295" s="47">
        <v>20.02</v>
      </c>
      <c r="E1295" s="47" t="s">
        <v>1421</v>
      </c>
      <c r="F1295" s="47" t="s">
        <v>2342</v>
      </c>
      <c r="G1295" s="47" t="s">
        <v>3728</v>
      </c>
      <c r="H1295" s="47" t="str">
        <f>Tabelle_Abfrage_von_MS_Access_Database[[#This Row],[LLNo]]&amp;Tabelle_Abfrage_von_MS_Access_Database[[#This Row],[LLName]]</f>
        <v>L 13      Sellraintalstraße</v>
      </c>
    </row>
    <row r="1296" spans="1:8" hidden="1" x14ac:dyDescent="0.2">
      <c r="A1296" s="47">
        <v>338</v>
      </c>
      <c r="B1296" s="47" t="s">
        <v>3706</v>
      </c>
      <c r="C1296" s="47" t="s">
        <v>1400</v>
      </c>
      <c r="D1296" s="47">
        <v>20.88</v>
      </c>
      <c r="E1296" s="47" t="s">
        <v>1422</v>
      </c>
      <c r="F1296" s="47" t="s">
        <v>2342</v>
      </c>
      <c r="G1296" s="47" t="s">
        <v>3729</v>
      </c>
      <c r="H1296" s="47" t="str">
        <f>Tabelle_Abfrage_von_MS_Access_Database[[#This Row],[LLNo]]&amp;Tabelle_Abfrage_von_MS_Access_Database[[#This Row],[LLName]]</f>
        <v>L 13      Sellraintalstraße</v>
      </c>
    </row>
    <row r="1297" spans="1:8" hidden="1" x14ac:dyDescent="0.2">
      <c r="A1297" s="47">
        <v>339</v>
      </c>
      <c r="B1297" s="47" t="s">
        <v>3706</v>
      </c>
      <c r="C1297" s="47" t="s">
        <v>1400</v>
      </c>
      <c r="D1297" s="47">
        <v>21.92</v>
      </c>
      <c r="E1297" s="47" t="s">
        <v>1423</v>
      </c>
      <c r="F1297" s="47" t="s">
        <v>2342</v>
      </c>
      <c r="G1297" s="47" t="s">
        <v>3730</v>
      </c>
      <c r="H1297" s="47" t="str">
        <f>Tabelle_Abfrage_von_MS_Access_Database[[#This Row],[LLNo]]&amp;Tabelle_Abfrage_von_MS_Access_Database[[#This Row],[LLName]]</f>
        <v>L 13      Sellraintalstraße</v>
      </c>
    </row>
    <row r="1298" spans="1:8" hidden="1" x14ac:dyDescent="0.2">
      <c r="A1298" s="47">
        <v>340</v>
      </c>
      <c r="B1298" s="47" t="s">
        <v>3706</v>
      </c>
      <c r="C1298" s="47" t="s">
        <v>1400</v>
      </c>
      <c r="D1298" s="47">
        <v>22.45</v>
      </c>
      <c r="E1298" s="47" t="s">
        <v>1424</v>
      </c>
      <c r="F1298" s="47" t="s">
        <v>2342</v>
      </c>
      <c r="G1298" s="47" t="s">
        <v>3731</v>
      </c>
      <c r="H1298" s="47" t="str">
        <f>Tabelle_Abfrage_von_MS_Access_Database[[#This Row],[LLNo]]&amp;Tabelle_Abfrage_von_MS_Access_Database[[#This Row],[LLName]]</f>
        <v>L 13      Sellraintalstraße</v>
      </c>
    </row>
    <row r="1299" spans="1:8" hidden="1" x14ac:dyDescent="0.2">
      <c r="A1299" s="47">
        <v>341</v>
      </c>
      <c r="B1299" s="47" t="s">
        <v>3706</v>
      </c>
      <c r="C1299" s="47" t="s">
        <v>1400</v>
      </c>
      <c r="D1299" s="47">
        <v>22.981999999999999</v>
      </c>
      <c r="E1299" s="47" t="s">
        <v>1425</v>
      </c>
      <c r="F1299" s="47" t="s">
        <v>2342</v>
      </c>
      <c r="G1299" s="47" t="s">
        <v>3732</v>
      </c>
      <c r="H1299" s="47" t="str">
        <f>Tabelle_Abfrage_von_MS_Access_Database[[#This Row],[LLNo]]&amp;Tabelle_Abfrage_von_MS_Access_Database[[#This Row],[LLName]]</f>
        <v>L 13      Sellraintalstraße</v>
      </c>
    </row>
    <row r="1300" spans="1:8" hidden="1" x14ac:dyDescent="0.2">
      <c r="A1300" s="47">
        <v>342</v>
      </c>
      <c r="B1300" s="47" t="s">
        <v>3706</v>
      </c>
      <c r="C1300" s="47" t="s">
        <v>1400</v>
      </c>
      <c r="D1300" s="47">
        <v>23.35</v>
      </c>
      <c r="E1300" s="47" t="s">
        <v>319</v>
      </c>
      <c r="F1300" s="47" t="s">
        <v>2342</v>
      </c>
      <c r="G1300" s="47" t="s">
        <v>3733</v>
      </c>
      <c r="H1300" s="47" t="str">
        <f>Tabelle_Abfrage_von_MS_Access_Database[[#This Row],[LLNo]]&amp;Tabelle_Abfrage_von_MS_Access_Database[[#This Row],[LLName]]</f>
        <v>L 13      Sellraintalstraße</v>
      </c>
    </row>
    <row r="1301" spans="1:8" hidden="1" x14ac:dyDescent="0.2">
      <c r="A1301" s="47">
        <v>343</v>
      </c>
      <c r="B1301" s="47" t="s">
        <v>3706</v>
      </c>
      <c r="C1301" s="47" t="s">
        <v>1400</v>
      </c>
      <c r="D1301" s="47">
        <v>23.84</v>
      </c>
      <c r="E1301" s="47" t="s">
        <v>1426</v>
      </c>
      <c r="F1301" s="47" t="s">
        <v>2342</v>
      </c>
      <c r="G1301" s="47" t="s">
        <v>3734</v>
      </c>
      <c r="H1301" s="47" t="str">
        <f>Tabelle_Abfrage_von_MS_Access_Database[[#This Row],[LLNo]]&amp;Tabelle_Abfrage_von_MS_Access_Database[[#This Row],[LLName]]</f>
        <v>L 13      Sellraintalstraße</v>
      </c>
    </row>
    <row r="1302" spans="1:8" hidden="1" x14ac:dyDescent="0.2">
      <c r="A1302" s="47">
        <v>346</v>
      </c>
      <c r="B1302" s="47" t="s">
        <v>3706</v>
      </c>
      <c r="C1302" s="47" t="s">
        <v>1400</v>
      </c>
      <c r="D1302" s="47">
        <v>26.62</v>
      </c>
      <c r="E1302" s="47" t="s">
        <v>1427</v>
      </c>
      <c r="F1302" s="47" t="s">
        <v>2342</v>
      </c>
      <c r="G1302" s="47" t="s">
        <v>3735</v>
      </c>
      <c r="H1302" s="47" t="str">
        <f>Tabelle_Abfrage_von_MS_Access_Database[[#This Row],[LLNo]]&amp;Tabelle_Abfrage_von_MS_Access_Database[[#This Row],[LLName]]</f>
        <v>L 13      Sellraintalstraße</v>
      </c>
    </row>
    <row r="1303" spans="1:8" hidden="1" x14ac:dyDescent="0.2">
      <c r="A1303" s="47">
        <v>347</v>
      </c>
      <c r="B1303" s="47" t="s">
        <v>3736</v>
      </c>
      <c r="C1303" s="47" t="s">
        <v>1428</v>
      </c>
      <c r="D1303" s="47">
        <v>1.883</v>
      </c>
      <c r="E1303" s="47" t="s">
        <v>1429</v>
      </c>
      <c r="F1303" s="47" t="s">
        <v>2342</v>
      </c>
      <c r="G1303" s="47" t="s">
        <v>3737</v>
      </c>
      <c r="H1303" s="47" t="str">
        <f>Tabelle_Abfrage_von_MS_Access_Database[[#This Row],[LLNo]]&amp;Tabelle_Abfrage_von_MS_Access_Database[[#This Row],[LLName]]</f>
        <v>L 14      Leutascher Straße</v>
      </c>
    </row>
    <row r="1304" spans="1:8" hidden="1" x14ac:dyDescent="0.2">
      <c r="A1304" s="47">
        <v>348</v>
      </c>
      <c r="B1304" s="47" t="s">
        <v>3736</v>
      </c>
      <c r="C1304" s="47" t="s">
        <v>1428</v>
      </c>
      <c r="D1304" s="47">
        <v>2.33</v>
      </c>
      <c r="E1304" s="47" t="s">
        <v>1430</v>
      </c>
      <c r="F1304" s="47" t="s">
        <v>2342</v>
      </c>
      <c r="G1304" s="47" t="s">
        <v>3738</v>
      </c>
      <c r="H1304" s="47" t="str">
        <f>Tabelle_Abfrage_von_MS_Access_Database[[#This Row],[LLNo]]&amp;Tabelle_Abfrage_von_MS_Access_Database[[#This Row],[LLName]]</f>
        <v>L 14      Leutascher Straße</v>
      </c>
    </row>
    <row r="1305" spans="1:8" hidden="1" x14ac:dyDescent="0.2">
      <c r="A1305" s="47">
        <v>349</v>
      </c>
      <c r="B1305" s="47" t="s">
        <v>3736</v>
      </c>
      <c r="C1305" s="47" t="s">
        <v>1428</v>
      </c>
      <c r="D1305" s="47">
        <v>2.48</v>
      </c>
      <c r="E1305" s="47" t="s">
        <v>1431</v>
      </c>
      <c r="F1305" s="47" t="s">
        <v>2342</v>
      </c>
      <c r="G1305" s="47" t="s">
        <v>3739</v>
      </c>
      <c r="H1305" s="47" t="str">
        <f>Tabelle_Abfrage_von_MS_Access_Database[[#This Row],[LLNo]]&amp;Tabelle_Abfrage_von_MS_Access_Database[[#This Row],[LLName]]</f>
        <v>L 14      Leutascher Straße</v>
      </c>
    </row>
    <row r="1306" spans="1:8" hidden="1" x14ac:dyDescent="0.2">
      <c r="A1306" s="47">
        <v>350</v>
      </c>
      <c r="B1306" s="47" t="s">
        <v>3736</v>
      </c>
      <c r="C1306" s="47" t="s">
        <v>1428</v>
      </c>
      <c r="D1306" s="47">
        <v>2.72</v>
      </c>
      <c r="E1306" s="47" t="s">
        <v>1432</v>
      </c>
      <c r="F1306" s="47" t="s">
        <v>2342</v>
      </c>
      <c r="G1306" s="47" t="s">
        <v>3740</v>
      </c>
      <c r="H1306" s="47" t="str">
        <f>Tabelle_Abfrage_von_MS_Access_Database[[#This Row],[LLNo]]&amp;Tabelle_Abfrage_von_MS_Access_Database[[#This Row],[LLName]]</f>
        <v>L 14      Leutascher Straße</v>
      </c>
    </row>
    <row r="1307" spans="1:8" hidden="1" x14ac:dyDescent="0.2">
      <c r="A1307" s="47">
        <v>351</v>
      </c>
      <c r="B1307" s="47" t="s">
        <v>3736</v>
      </c>
      <c r="C1307" s="47" t="s">
        <v>1428</v>
      </c>
      <c r="D1307" s="47">
        <v>9.3520000000000003</v>
      </c>
      <c r="E1307" s="47" t="s">
        <v>1433</v>
      </c>
      <c r="F1307" s="47" t="s">
        <v>2342</v>
      </c>
      <c r="G1307" s="47" t="s">
        <v>3741</v>
      </c>
      <c r="H1307" s="47" t="str">
        <f>Tabelle_Abfrage_von_MS_Access_Database[[#This Row],[LLNo]]&amp;Tabelle_Abfrage_von_MS_Access_Database[[#This Row],[LLName]]</f>
        <v>L 14      Leutascher Straße</v>
      </c>
    </row>
    <row r="1308" spans="1:8" hidden="1" x14ac:dyDescent="0.2">
      <c r="A1308" s="47">
        <v>352</v>
      </c>
      <c r="B1308" s="47" t="s">
        <v>3736</v>
      </c>
      <c r="C1308" s="47" t="s">
        <v>1428</v>
      </c>
      <c r="D1308" s="47">
        <v>9.7859999999999996</v>
      </c>
      <c r="E1308" s="47" t="s">
        <v>1434</v>
      </c>
      <c r="F1308" s="47" t="s">
        <v>2342</v>
      </c>
      <c r="G1308" s="47" t="s">
        <v>3742</v>
      </c>
      <c r="H1308" s="47" t="str">
        <f>Tabelle_Abfrage_von_MS_Access_Database[[#This Row],[LLNo]]&amp;Tabelle_Abfrage_von_MS_Access_Database[[#This Row],[LLName]]</f>
        <v>L 14      Leutascher Straße</v>
      </c>
    </row>
    <row r="1309" spans="1:8" hidden="1" x14ac:dyDescent="0.2">
      <c r="A1309" s="47">
        <v>353</v>
      </c>
      <c r="B1309" s="47" t="s">
        <v>3736</v>
      </c>
      <c r="C1309" s="47" t="s">
        <v>1428</v>
      </c>
      <c r="D1309" s="47">
        <v>9.85</v>
      </c>
      <c r="E1309" s="47" t="s">
        <v>1435</v>
      </c>
      <c r="F1309" s="47" t="s">
        <v>2342</v>
      </c>
      <c r="G1309" s="47" t="s">
        <v>3743</v>
      </c>
      <c r="H1309" s="47" t="str">
        <f>Tabelle_Abfrage_von_MS_Access_Database[[#This Row],[LLNo]]&amp;Tabelle_Abfrage_von_MS_Access_Database[[#This Row],[LLName]]</f>
        <v>L 14      Leutascher Straße</v>
      </c>
    </row>
    <row r="1310" spans="1:8" hidden="1" x14ac:dyDescent="0.2">
      <c r="A1310" s="47">
        <v>354</v>
      </c>
      <c r="B1310" s="47" t="s">
        <v>3736</v>
      </c>
      <c r="C1310" s="47" t="s">
        <v>1428</v>
      </c>
      <c r="D1310" s="47">
        <v>11.565</v>
      </c>
      <c r="E1310" s="47" t="s">
        <v>1436</v>
      </c>
      <c r="F1310" s="47" t="s">
        <v>2342</v>
      </c>
      <c r="G1310" s="47" t="s">
        <v>3744</v>
      </c>
      <c r="H1310" s="47" t="str">
        <f>Tabelle_Abfrage_von_MS_Access_Database[[#This Row],[LLNo]]&amp;Tabelle_Abfrage_von_MS_Access_Database[[#This Row],[LLName]]</f>
        <v>L 14      Leutascher Straße</v>
      </c>
    </row>
    <row r="1311" spans="1:8" hidden="1" x14ac:dyDescent="0.2">
      <c r="A1311" s="47">
        <v>355</v>
      </c>
      <c r="B1311" s="47" t="s">
        <v>3736</v>
      </c>
      <c r="C1311" s="47" t="s">
        <v>1428</v>
      </c>
      <c r="D1311" s="47">
        <v>12.38</v>
      </c>
      <c r="E1311" s="47" t="s">
        <v>1437</v>
      </c>
      <c r="F1311" s="47" t="s">
        <v>2342</v>
      </c>
      <c r="G1311" s="47" t="s">
        <v>3745</v>
      </c>
      <c r="H1311" s="47" t="str">
        <f>Tabelle_Abfrage_von_MS_Access_Database[[#This Row],[LLNo]]&amp;Tabelle_Abfrage_von_MS_Access_Database[[#This Row],[LLName]]</f>
        <v>L 14      Leutascher Straße</v>
      </c>
    </row>
    <row r="1312" spans="1:8" hidden="1" x14ac:dyDescent="0.2">
      <c r="A1312" s="47">
        <v>464</v>
      </c>
      <c r="B1312" s="47" t="s">
        <v>3746</v>
      </c>
      <c r="C1312" s="47" t="s">
        <v>1438</v>
      </c>
      <c r="D1312" s="47">
        <v>0.46</v>
      </c>
      <c r="E1312" s="47" t="s">
        <v>1439</v>
      </c>
      <c r="F1312" s="47" t="s">
        <v>2342</v>
      </c>
      <c r="G1312" s="47" t="s">
        <v>3747</v>
      </c>
      <c r="H1312" s="47" t="str">
        <f>Tabelle_Abfrage_von_MS_Access_Database[[#This Row],[LLNo]]&amp;Tabelle_Abfrage_von_MS_Access_Database[[#This Row],[LLName]]</f>
        <v>L 15      Gurgler Straße</v>
      </c>
    </row>
    <row r="1313" spans="1:8" hidden="1" x14ac:dyDescent="0.2">
      <c r="A1313" s="47">
        <v>465</v>
      </c>
      <c r="B1313" s="47" t="s">
        <v>3748</v>
      </c>
      <c r="C1313" s="47" t="s">
        <v>1440</v>
      </c>
      <c r="D1313" s="47">
        <v>0.19</v>
      </c>
      <c r="E1313" s="47" t="s">
        <v>1441</v>
      </c>
      <c r="F1313" s="47" t="s">
        <v>2342</v>
      </c>
      <c r="G1313" s="47" t="s">
        <v>3749</v>
      </c>
      <c r="H1313" s="47" t="str">
        <f>Tabelle_Abfrage_von_MS_Access_Database[[#This Row],[LLNo]]&amp;Tabelle_Abfrage_von_MS_Access_Database[[#This Row],[LLName]]</f>
        <v>L 16      Kühtaistraße</v>
      </c>
    </row>
    <row r="1314" spans="1:8" hidden="1" x14ac:dyDescent="0.2">
      <c r="A1314" s="47">
        <v>466</v>
      </c>
      <c r="B1314" s="47" t="s">
        <v>3748</v>
      </c>
      <c r="C1314" s="47" t="s">
        <v>1440</v>
      </c>
      <c r="D1314" s="47">
        <v>3.4119999999999999</v>
      </c>
      <c r="E1314" s="47" t="s">
        <v>1442</v>
      </c>
      <c r="F1314" s="47" t="s">
        <v>2342</v>
      </c>
      <c r="G1314" s="47" t="s">
        <v>3750</v>
      </c>
      <c r="H1314" s="47" t="str">
        <f>Tabelle_Abfrage_von_MS_Access_Database[[#This Row],[LLNo]]&amp;Tabelle_Abfrage_von_MS_Access_Database[[#This Row],[LLName]]</f>
        <v>L 16      Kühtaistraße</v>
      </c>
    </row>
    <row r="1315" spans="1:8" hidden="1" x14ac:dyDescent="0.2">
      <c r="A1315" s="47">
        <v>467</v>
      </c>
      <c r="B1315" s="47" t="s">
        <v>3748</v>
      </c>
      <c r="C1315" s="47" t="s">
        <v>1440</v>
      </c>
      <c r="D1315" s="47">
        <v>4.08</v>
      </c>
      <c r="E1315" s="47" t="s">
        <v>1443</v>
      </c>
      <c r="F1315" s="47" t="s">
        <v>2342</v>
      </c>
      <c r="G1315" s="47" t="s">
        <v>3751</v>
      </c>
      <c r="H1315" s="47" t="str">
        <f>Tabelle_Abfrage_von_MS_Access_Database[[#This Row],[LLNo]]&amp;Tabelle_Abfrage_von_MS_Access_Database[[#This Row],[LLName]]</f>
        <v>L 16      Kühtaistraße</v>
      </c>
    </row>
    <row r="1316" spans="1:8" hidden="1" x14ac:dyDescent="0.2">
      <c r="A1316" s="47">
        <v>468</v>
      </c>
      <c r="B1316" s="47" t="s">
        <v>3748</v>
      </c>
      <c r="C1316" s="47" t="s">
        <v>1440</v>
      </c>
      <c r="D1316" s="47">
        <v>4.3499999999999996</v>
      </c>
      <c r="E1316" s="47" t="s">
        <v>1444</v>
      </c>
      <c r="F1316" s="47" t="s">
        <v>2342</v>
      </c>
      <c r="G1316" s="47" t="s">
        <v>3752</v>
      </c>
      <c r="H1316" s="47" t="str">
        <f>Tabelle_Abfrage_von_MS_Access_Database[[#This Row],[LLNo]]&amp;Tabelle_Abfrage_von_MS_Access_Database[[#This Row],[LLName]]</f>
        <v>L 16      Kühtaistraße</v>
      </c>
    </row>
    <row r="1317" spans="1:8" hidden="1" x14ac:dyDescent="0.2">
      <c r="A1317" s="47">
        <v>469</v>
      </c>
      <c r="B1317" s="47" t="s">
        <v>3748</v>
      </c>
      <c r="C1317" s="47" t="s">
        <v>1440</v>
      </c>
      <c r="D1317" s="47">
        <v>5.14</v>
      </c>
      <c r="E1317" s="47" t="s">
        <v>1445</v>
      </c>
      <c r="F1317" s="47" t="s">
        <v>2342</v>
      </c>
      <c r="G1317" s="47" t="s">
        <v>3753</v>
      </c>
      <c r="H1317" s="47" t="str">
        <f>Tabelle_Abfrage_von_MS_Access_Database[[#This Row],[LLNo]]&amp;Tabelle_Abfrage_von_MS_Access_Database[[#This Row],[LLName]]</f>
        <v>L 16      Kühtaistraße</v>
      </c>
    </row>
    <row r="1318" spans="1:8" hidden="1" x14ac:dyDescent="0.2">
      <c r="A1318" s="47">
        <v>470</v>
      </c>
      <c r="B1318" s="47" t="s">
        <v>3748</v>
      </c>
      <c r="C1318" s="47" t="s">
        <v>1440</v>
      </c>
      <c r="D1318" s="47">
        <v>5.2880000000000003</v>
      </c>
      <c r="E1318" s="47" t="s">
        <v>1446</v>
      </c>
      <c r="F1318" s="47" t="s">
        <v>2342</v>
      </c>
      <c r="G1318" s="47" t="s">
        <v>3754</v>
      </c>
      <c r="H1318" s="47" t="str">
        <f>Tabelle_Abfrage_von_MS_Access_Database[[#This Row],[LLNo]]&amp;Tabelle_Abfrage_von_MS_Access_Database[[#This Row],[LLName]]</f>
        <v>L 16      Kühtaistraße</v>
      </c>
    </row>
    <row r="1319" spans="1:8" hidden="1" x14ac:dyDescent="0.2">
      <c r="A1319" s="47">
        <v>471</v>
      </c>
      <c r="B1319" s="47" t="s">
        <v>3748</v>
      </c>
      <c r="C1319" s="47" t="s">
        <v>1440</v>
      </c>
      <c r="D1319" s="47">
        <v>5.53</v>
      </c>
      <c r="E1319" s="47" t="s">
        <v>1447</v>
      </c>
      <c r="F1319" s="47" t="s">
        <v>2342</v>
      </c>
      <c r="G1319" s="47" t="s">
        <v>3755</v>
      </c>
      <c r="H1319" s="47" t="str">
        <f>Tabelle_Abfrage_von_MS_Access_Database[[#This Row],[LLNo]]&amp;Tabelle_Abfrage_von_MS_Access_Database[[#This Row],[LLName]]</f>
        <v>L 16      Kühtaistraße</v>
      </c>
    </row>
    <row r="1320" spans="1:8" hidden="1" x14ac:dyDescent="0.2">
      <c r="A1320" s="47">
        <v>472</v>
      </c>
      <c r="B1320" s="47" t="s">
        <v>3748</v>
      </c>
      <c r="C1320" s="47" t="s">
        <v>1440</v>
      </c>
      <c r="D1320" s="47">
        <v>6.92</v>
      </c>
      <c r="E1320" s="47" t="s">
        <v>1448</v>
      </c>
      <c r="F1320" s="47" t="s">
        <v>2342</v>
      </c>
      <c r="G1320" s="47" t="s">
        <v>3756</v>
      </c>
      <c r="H1320" s="47" t="str">
        <f>Tabelle_Abfrage_von_MS_Access_Database[[#This Row],[LLNo]]&amp;Tabelle_Abfrage_von_MS_Access_Database[[#This Row],[LLName]]</f>
        <v>L 16      Kühtaistraße</v>
      </c>
    </row>
    <row r="1321" spans="1:8" hidden="1" x14ac:dyDescent="0.2">
      <c r="A1321" s="47">
        <v>2416</v>
      </c>
      <c r="B1321" s="47" t="s">
        <v>3748</v>
      </c>
      <c r="C1321" s="47" t="s">
        <v>1440</v>
      </c>
      <c r="D1321" s="47">
        <v>9.3849999999999998</v>
      </c>
      <c r="E1321" s="47" t="s">
        <v>1449</v>
      </c>
      <c r="F1321" s="47" t="s">
        <v>2342</v>
      </c>
      <c r="G1321" s="47" t="s">
        <v>3757</v>
      </c>
      <c r="H1321" s="47" t="str">
        <f>Tabelle_Abfrage_von_MS_Access_Database[[#This Row],[LLNo]]&amp;Tabelle_Abfrage_von_MS_Access_Database[[#This Row],[LLName]]</f>
        <v>L 16      Kühtaistraße</v>
      </c>
    </row>
    <row r="1322" spans="1:8" hidden="1" x14ac:dyDescent="0.2">
      <c r="A1322" s="47">
        <v>474</v>
      </c>
      <c r="B1322" s="47" t="s">
        <v>3748</v>
      </c>
      <c r="C1322" s="47" t="s">
        <v>1440</v>
      </c>
      <c r="D1322" s="47">
        <v>10.72</v>
      </c>
      <c r="E1322" s="47" t="s">
        <v>1450</v>
      </c>
      <c r="F1322" s="47" t="s">
        <v>2342</v>
      </c>
      <c r="G1322" s="47" t="s">
        <v>3758</v>
      </c>
      <c r="H1322" s="47" t="str">
        <f>Tabelle_Abfrage_von_MS_Access_Database[[#This Row],[LLNo]]&amp;Tabelle_Abfrage_von_MS_Access_Database[[#This Row],[LLName]]</f>
        <v>L 16      Kühtaistraße</v>
      </c>
    </row>
    <row r="1323" spans="1:8" hidden="1" x14ac:dyDescent="0.2">
      <c r="A1323" s="47">
        <v>475</v>
      </c>
      <c r="B1323" s="47" t="s">
        <v>3748</v>
      </c>
      <c r="C1323" s="47" t="s">
        <v>1440</v>
      </c>
      <c r="D1323" s="47">
        <v>13.375</v>
      </c>
      <c r="E1323" s="47" t="s">
        <v>1451</v>
      </c>
      <c r="F1323" s="47" t="s">
        <v>2342</v>
      </c>
      <c r="G1323" s="47" t="s">
        <v>3759</v>
      </c>
      <c r="H1323" s="47" t="str">
        <f>Tabelle_Abfrage_von_MS_Access_Database[[#This Row],[LLNo]]&amp;Tabelle_Abfrage_von_MS_Access_Database[[#This Row],[LLName]]</f>
        <v>L 16      Kühtaistraße</v>
      </c>
    </row>
    <row r="1324" spans="1:8" hidden="1" x14ac:dyDescent="0.2">
      <c r="A1324" s="47">
        <v>476</v>
      </c>
      <c r="B1324" s="47" t="s">
        <v>3748</v>
      </c>
      <c r="C1324" s="47" t="s">
        <v>1440</v>
      </c>
      <c r="D1324" s="47">
        <v>14.04</v>
      </c>
      <c r="E1324" s="47" t="s">
        <v>1452</v>
      </c>
      <c r="F1324" s="47" t="s">
        <v>2342</v>
      </c>
      <c r="G1324" s="47" t="s">
        <v>3760</v>
      </c>
      <c r="H1324" s="47" t="str">
        <f>Tabelle_Abfrage_von_MS_Access_Database[[#This Row],[LLNo]]&amp;Tabelle_Abfrage_von_MS_Access_Database[[#This Row],[LLName]]</f>
        <v>L 16      Kühtaistraße</v>
      </c>
    </row>
    <row r="1325" spans="1:8" hidden="1" x14ac:dyDescent="0.2">
      <c r="A1325" s="47">
        <v>477</v>
      </c>
      <c r="B1325" s="47" t="s">
        <v>3748</v>
      </c>
      <c r="C1325" s="47" t="s">
        <v>1440</v>
      </c>
      <c r="D1325" s="47">
        <v>16.38</v>
      </c>
      <c r="E1325" s="47" t="s">
        <v>1453</v>
      </c>
      <c r="F1325" s="47" t="s">
        <v>2342</v>
      </c>
      <c r="G1325" s="47" t="s">
        <v>3761</v>
      </c>
      <c r="H1325" s="47" t="str">
        <f>Tabelle_Abfrage_von_MS_Access_Database[[#This Row],[LLNo]]&amp;Tabelle_Abfrage_von_MS_Access_Database[[#This Row],[LLName]]</f>
        <v>L 16      Kühtaistraße</v>
      </c>
    </row>
    <row r="1326" spans="1:8" hidden="1" x14ac:dyDescent="0.2">
      <c r="A1326" s="47">
        <v>2584</v>
      </c>
      <c r="B1326" s="47" t="s">
        <v>3748</v>
      </c>
      <c r="C1326" s="47" t="s">
        <v>1440</v>
      </c>
      <c r="D1326" s="47">
        <v>18.995000000000001</v>
      </c>
      <c r="E1326" s="47" t="s">
        <v>1454</v>
      </c>
      <c r="F1326" s="47" t="s">
        <v>2342</v>
      </c>
      <c r="G1326" s="47" t="s">
        <v>3762</v>
      </c>
      <c r="H1326" s="47" t="str">
        <f>Tabelle_Abfrage_von_MS_Access_Database[[#This Row],[LLNo]]&amp;Tabelle_Abfrage_von_MS_Access_Database[[#This Row],[LLName]]</f>
        <v>L 16      Kühtaistraße</v>
      </c>
    </row>
    <row r="1327" spans="1:8" hidden="1" x14ac:dyDescent="0.2">
      <c r="A1327" s="47">
        <v>478</v>
      </c>
      <c r="B1327" s="47" t="s">
        <v>3748</v>
      </c>
      <c r="C1327" s="47" t="s">
        <v>1440</v>
      </c>
      <c r="D1327" s="47">
        <v>19.239999999999998</v>
      </c>
      <c r="E1327" s="47" t="s">
        <v>1455</v>
      </c>
      <c r="F1327" s="47" t="s">
        <v>2342</v>
      </c>
      <c r="G1327" s="47" t="s">
        <v>3763</v>
      </c>
      <c r="H1327" s="47" t="str">
        <f>Tabelle_Abfrage_von_MS_Access_Database[[#This Row],[LLNo]]&amp;Tabelle_Abfrage_von_MS_Access_Database[[#This Row],[LLName]]</f>
        <v>L 16      Kühtaistraße</v>
      </c>
    </row>
    <row r="1328" spans="1:8" hidden="1" x14ac:dyDescent="0.2">
      <c r="A1328" s="47">
        <v>479</v>
      </c>
      <c r="B1328" s="47" t="s">
        <v>3748</v>
      </c>
      <c r="C1328" s="47" t="s">
        <v>1440</v>
      </c>
      <c r="D1328" s="47">
        <v>20.05</v>
      </c>
      <c r="E1328" s="47" t="s">
        <v>1456</v>
      </c>
      <c r="F1328" s="47" t="s">
        <v>2342</v>
      </c>
      <c r="G1328" s="47" t="s">
        <v>3764</v>
      </c>
      <c r="H1328" s="47" t="str">
        <f>Tabelle_Abfrage_von_MS_Access_Database[[#This Row],[LLNo]]&amp;Tabelle_Abfrage_von_MS_Access_Database[[#This Row],[LLName]]</f>
        <v>L 16      Kühtaistraße</v>
      </c>
    </row>
    <row r="1329" spans="1:8" hidden="1" x14ac:dyDescent="0.2">
      <c r="A1329" s="47">
        <v>480</v>
      </c>
      <c r="B1329" s="47" t="s">
        <v>3748</v>
      </c>
      <c r="C1329" s="47" t="s">
        <v>1440</v>
      </c>
      <c r="D1329" s="47">
        <v>21.92</v>
      </c>
      <c r="E1329" s="47" t="s">
        <v>485</v>
      </c>
      <c r="F1329" s="47" t="s">
        <v>2342</v>
      </c>
      <c r="G1329" s="47" t="s">
        <v>3765</v>
      </c>
      <c r="H1329" s="47" t="str">
        <f>Tabelle_Abfrage_von_MS_Access_Database[[#This Row],[LLNo]]&amp;Tabelle_Abfrage_von_MS_Access_Database[[#This Row],[LLName]]</f>
        <v>L 16      Kühtaistraße</v>
      </c>
    </row>
    <row r="1330" spans="1:8" hidden="1" x14ac:dyDescent="0.2">
      <c r="A1330" s="47">
        <v>481</v>
      </c>
      <c r="B1330" s="47" t="s">
        <v>3748</v>
      </c>
      <c r="C1330" s="47" t="s">
        <v>1440</v>
      </c>
      <c r="D1330" s="47">
        <v>24.219000000000001</v>
      </c>
      <c r="E1330" s="47" t="s">
        <v>1457</v>
      </c>
      <c r="F1330" s="47" t="s">
        <v>2342</v>
      </c>
      <c r="G1330" s="47" t="s">
        <v>3766</v>
      </c>
      <c r="H1330" s="47" t="str">
        <f>Tabelle_Abfrage_von_MS_Access_Database[[#This Row],[LLNo]]&amp;Tabelle_Abfrage_von_MS_Access_Database[[#This Row],[LLName]]</f>
        <v>L 16      Kühtaistraße</v>
      </c>
    </row>
    <row r="1331" spans="1:8" hidden="1" x14ac:dyDescent="0.2">
      <c r="A1331" s="47">
        <v>482</v>
      </c>
      <c r="B1331" s="47" t="s">
        <v>3748</v>
      </c>
      <c r="C1331" s="47" t="s">
        <v>1440</v>
      </c>
      <c r="D1331" s="47">
        <v>24.515000000000001</v>
      </c>
      <c r="E1331" s="47" t="s">
        <v>1458</v>
      </c>
      <c r="F1331" s="47" t="s">
        <v>2342</v>
      </c>
      <c r="G1331" s="47" t="s">
        <v>3767</v>
      </c>
      <c r="H1331" s="47" t="str">
        <f>Tabelle_Abfrage_von_MS_Access_Database[[#This Row],[LLNo]]&amp;Tabelle_Abfrage_von_MS_Access_Database[[#This Row],[LLName]]</f>
        <v>L 16      Kühtaistraße</v>
      </c>
    </row>
    <row r="1332" spans="1:8" hidden="1" x14ac:dyDescent="0.2">
      <c r="A1332" s="47">
        <v>483</v>
      </c>
      <c r="B1332" s="47" t="s">
        <v>3748</v>
      </c>
      <c r="C1332" s="47" t="s">
        <v>1440</v>
      </c>
      <c r="D1332" s="47">
        <v>25.98</v>
      </c>
      <c r="E1332" s="47" t="s">
        <v>386</v>
      </c>
      <c r="F1332" s="47" t="s">
        <v>2342</v>
      </c>
      <c r="G1332" s="47" t="s">
        <v>3768</v>
      </c>
      <c r="H1332" s="47" t="str">
        <f>Tabelle_Abfrage_von_MS_Access_Database[[#This Row],[LLNo]]&amp;Tabelle_Abfrage_von_MS_Access_Database[[#This Row],[LLName]]</f>
        <v>L 16      Kühtaistraße</v>
      </c>
    </row>
    <row r="1333" spans="1:8" hidden="1" x14ac:dyDescent="0.2">
      <c r="A1333" s="47">
        <v>484</v>
      </c>
      <c r="B1333" s="47" t="s">
        <v>3748</v>
      </c>
      <c r="C1333" s="47" t="s">
        <v>1440</v>
      </c>
      <c r="D1333" s="47">
        <v>26.23</v>
      </c>
      <c r="E1333" s="47" t="s">
        <v>1459</v>
      </c>
      <c r="F1333" s="47" t="s">
        <v>2342</v>
      </c>
      <c r="G1333" s="47" t="s">
        <v>3769</v>
      </c>
      <c r="H1333" s="47" t="str">
        <f>Tabelle_Abfrage_von_MS_Access_Database[[#This Row],[LLNo]]&amp;Tabelle_Abfrage_von_MS_Access_Database[[#This Row],[LLName]]</f>
        <v>L 16      Kühtaistraße</v>
      </c>
    </row>
    <row r="1334" spans="1:8" hidden="1" x14ac:dyDescent="0.2">
      <c r="A1334" s="47">
        <v>485</v>
      </c>
      <c r="B1334" s="47" t="s">
        <v>3748</v>
      </c>
      <c r="C1334" s="47" t="s">
        <v>1440</v>
      </c>
      <c r="D1334" s="47">
        <v>28.53</v>
      </c>
      <c r="E1334" s="47" t="s">
        <v>1460</v>
      </c>
      <c r="F1334" s="47" t="s">
        <v>2342</v>
      </c>
      <c r="G1334" s="47" t="s">
        <v>3770</v>
      </c>
      <c r="H1334" s="47" t="str">
        <f>Tabelle_Abfrage_von_MS_Access_Database[[#This Row],[LLNo]]&amp;Tabelle_Abfrage_von_MS_Access_Database[[#This Row],[LLName]]</f>
        <v>L 16      Kühtaistraße</v>
      </c>
    </row>
    <row r="1335" spans="1:8" hidden="1" x14ac:dyDescent="0.2">
      <c r="A1335" s="47">
        <v>486</v>
      </c>
      <c r="B1335" s="47" t="s">
        <v>3748</v>
      </c>
      <c r="C1335" s="47" t="s">
        <v>1440</v>
      </c>
      <c r="D1335" s="47">
        <v>29.94</v>
      </c>
      <c r="E1335" s="47" t="s">
        <v>1461</v>
      </c>
      <c r="F1335" s="47" t="s">
        <v>2342</v>
      </c>
      <c r="G1335" s="47" t="s">
        <v>3771</v>
      </c>
      <c r="H1335" s="47" t="str">
        <f>Tabelle_Abfrage_von_MS_Access_Database[[#This Row],[LLNo]]&amp;Tabelle_Abfrage_von_MS_Access_Database[[#This Row],[LLName]]</f>
        <v>L 16      Kühtaistraße</v>
      </c>
    </row>
    <row r="1336" spans="1:8" hidden="1" x14ac:dyDescent="0.2">
      <c r="A1336" s="47">
        <v>473</v>
      </c>
      <c r="B1336" s="47" t="s">
        <v>3748</v>
      </c>
      <c r="C1336" s="47" t="s">
        <v>1440</v>
      </c>
      <c r="D1336" s="47">
        <v>30</v>
      </c>
      <c r="E1336" s="47" t="s">
        <v>1462</v>
      </c>
      <c r="F1336" s="47" t="s">
        <v>2342</v>
      </c>
      <c r="G1336" s="47" t="s">
        <v>3772</v>
      </c>
      <c r="H1336" s="47" t="str">
        <f>Tabelle_Abfrage_von_MS_Access_Database[[#This Row],[LLNo]]&amp;Tabelle_Abfrage_von_MS_Access_Database[[#This Row],[LLName]]</f>
        <v>L 16      Kühtaistraße</v>
      </c>
    </row>
    <row r="1337" spans="1:8" hidden="1" x14ac:dyDescent="0.2">
      <c r="A1337" s="47">
        <v>487</v>
      </c>
      <c r="B1337" s="47" t="s">
        <v>3748</v>
      </c>
      <c r="C1337" s="47" t="s">
        <v>1440</v>
      </c>
      <c r="D1337" s="47">
        <v>30.92</v>
      </c>
      <c r="E1337" s="47" t="s">
        <v>1463</v>
      </c>
      <c r="F1337" s="47" t="s">
        <v>2342</v>
      </c>
      <c r="G1337" s="47" t="s">
        <v>3773</v>
      </c>
      <c r="H1337" s="47" t="str">
        <f>Tabelle_Abfrage_von_MS_Access_Database[[#This Row],[LLNo]]&amp;Tabelle_Abfrage_von_MS_Access_Database[[#This Row],[LLName]]</f>
        <v>L 16      Kühtaistraße</v>
      </c>
    </row>
    <row r="1338" spans="1:8" hidden="1" x14ac:dyDescent="0.2">
      <c r="A1338" s="47">
        <v>488</v>
      </c>
      <c r="B1338" s="47" t="s">
        <v>3748</v>
      </c>
      <c r="C1338" s="47" t="s">
        <v>1440</v>
      </c>
      <c r="D1338" s="47">
        <v>31.895</v>
      </c>
      <c r="E1338" s="47" t="s">
        <v>1464</v>
      </c>
      <c r="F1338" s="47" t="s">
        <v>2342</v>
      </c>
      <c r="G1338" s="47" t="s">
        <v>3774</v>
      </c>
      <c r="H1338" s="47" t="str">
        <f>Tabelle_Abfrage_von_MS_Access_Database[[#This Row],[LLNo]]&amp;Tabelle_Abfrage_von_MS_Access_Database[[#This Row],[LLName]]</f>
        <v>L 16      Kühtaistraße</v>
      </c>
    </row>
    <row r="1339" spans="1:8" hidden="1" x14ac:dyDescent="0.2">
      <c r="A1339" s="47">
        <v>489</v>
      </c>
      <c r="B1339" s="47" t="s">
        <v>3748</v>
      </c>
      <c r="C1339" s="47" t="s">
        <v>1440</v>
      </c>
      <c r="D1339" s="47">
        <v>33.14</v>
      </c>
      <c r="E1339" s="47" t="s">
        <v>1465</v>
      </c>
      <c r="F1339" s="47" t="s">
        <v>2342</v>
      </c>
      <c r="G1339" s="47" t="s">
        <v>3775</v>
      </c>
      <c r="H1339" s="47" t="str">
        <f>Tabelle_Abfrage_von_MS_Access_Database[[#This Row],[LLNo]]&amp;Tabelle_Abfrage_von_MS_Access_Database[[#This Row],[LLName]]</f>
        <v>L 16      Kühtaistraße</v>
      </c>
    </row>
    <row r="1340" spans="1:8" hidden="1" x14ac:dyDescent="0.2">
      <c r="A1340" s="47">
        <v>490</v>
      </c>
      <c r="B1340" s="47" t="s">
        <v>3748</v>
      </c>
      <c r="C1340" s="47" t="s">
        <v>1440</v>
      </c>
      <c r="D1340" s="47">
        <v>35.17</v>
      </c>
      <c r="E1340" s="47" t="s">
        <v>1466</v>
      </c>
      <c r="F1340" s="47" t="s">
        <v>2342</v>
      </c>
      <c r="G1340" s="47" t="s">
        <v>3776</v>
      </c>
      <c r="H1340" s="47" t="str">
        <f>Tabelle_Abfrage_von_MS_Access_Database[[#This Row],[LLNo]]&amp;Tabelle_Abfrage_von_MS_Access_Database[[#This Row],[LLName]]</f>
        <v>L 16      Kühtaistraße</v>
      </c>
    </row>
    <row r="1341" spans="1:8" hidden="1" x14ac:dyDescent="0.2">
      <c r="A1341" s="47">
        <v>491</v>
      </c>
      <c r="B1341" s="47" t="s">
        <v>3748</v>
      </c>
      <c r="C1341" s="47" t="s">
        <v>1440</v>
      </c>
      <c r="D1341" s="47">
        <v>36.979999999999997</v>
      </c>
      <c r="E1341" s="47" t="s">
        <v>1467</v>
      </c>
      <c r="F1341" s="47" t="s">
        <v>2342</v>
      </c>
      <c r="G1341" s="47" t="s">
        <v>3777</v>
      </c>
      <c r="H1341" s="47" t="str">
        <f>Tabelle_Abfrage_von_MS_Access_Database[[#This Row],[LLNo]]&amp;Tabelle_Abfrage_von_MS_Access_Database[[#This Row],[LLName]]</f>
        <v>L 16      Kühtaistraße</v>
      </c>
    </row>
    <row r="1342" spans="1:8" hidden="1" x14ac:dyDescent="0.2">
      <c r="A1342" s="47">
        <v>492</v>
      </c>
      <c r="B1342" s="47" t="s">
        <v>3778</v>
      </c>
      <c r="C1342" s="47" t="s">
        <v>1468</v>
      </c>
      <c r="D1342" s="47">
        <v>3.66</v>
      </c>
      <c r="E1342" s="47" t="s">
        <v>1469</v>
      </c>
      <c r="F1342" s="47" t="s">
        <v>2342</v>
      </c>
      <c r="G1342" s="47" t="s">
        <v>3779</v>
      </c>
      <c r="H1342" s="47" t="str">
        <f>Tabelle_Abfrage_von_MS_Access_Database[[#This Row],[LLNo]]&amp;Tabelle_Abfrage_von_MS_Access_Database[[#This Row],[LLName]]</f>
        <v>L 17      Piller-Straße</v>
      </c>
    </row>
    <row r="1343" spans="1:8" hidden="1" x14ac:dyDescent="0.2">
      <c r="A1343" s="47">
        <v>581</v>
      </c>
      <c r="B1343" s="47" t="s">
        <v>3780</v>
      </c>
      <c r="C1343" s="47" t="s">
        <v>1470</v>
      </c>
      <c r="D1343" s="47">
        <v>1.55</v>
      </c>
      <c r="E1343" s="47" t="s">
        <v>1471</v>
      </c>
      <c r="F1343" s="47" t="s">
        <v>2342</v>
      </c>
      <c r="G1343" s="47" t="s">
        <v>3781</v>
      </c>
      <c r="H1343" s="47" t="str">
        <f>Tabelle_Abfrage_von_MS_Access_Database[[#This Row],[LLNo]]&amp;Tabelle_Abfrage_von_MS_Access_Database[[#This Row],[LLName]]</f>
        <v>L 18      Kaunertalstraße</v>
      </c>
    </row>
    <row r="1344" spans="1:8" hidden="1" x14ac:dyDescent="0.2">
      <c r="A1344" s="47">
        <v>2657</v>
      </c>
      <c r="B1344" s="47" t="s">
        <v>3780</v>
      </c>
      <c r="C1344" s="47" t="s">
        <v>1470</v>
      </c>
      <c r="D1344" s="47">
        <v>2.0299999999999998</v>
      </c>
      <c r="E1344" s="47" t="s">
        <v>1472</v>
      </c>
      <c r="F1344" s="47" t="s">
        <v>2342</v>
      </c>
      <c r="G1344" s="47" t="s">
        <v>3782</v>
      </c>
      <c r="H1344" s="47" t="str">
        <f>Tabelle_Abfrage_von_MS_Access_Database[[#This Row],[LLNo]]&amp;Tabelle_Abfrage_von_MS_Access_Database[[#This Row],[LLName]]</f>
        <v>L 18      Kaunertalstraße</v>
      </c>
    </row>
    <row r="1345" spans="1:8" hidden="1" x14ac:dyDescent="0.2">
      <c r="A1345" s="47">
        <v>2658</v>
      </c>
      <c r="B1345" s="47" t="s">
        <v>3780</v>
      </c>
      <c r="C1345" s="47" t="s">
        <v>1470</v>
      </c>
      <c r="D1345" s="47">
        <v>2.13</v>
      </c>
      <c r="E1345" s="47" t="s">
        <v>1473</v>
      </c>
      <c r="F1345" s="47" t="s">
        <v>2342</v>
      </c>
      <c r="G1345" s="47" t="s">
        <v>3783</v>
      </c>
      <c r="H1345" s="47" t="str">
        <f>Tabelle_Abfrage_von_MS_Access_Database[[#This Row],[LLNo]]&amp;Tabelle_Abfrage_von_MS_Access_Database[[#This Row],[LLName]]</f>
        <v>L 18      Kaunertalstraße</v>
      </c>
    </row>
    <row r="1346" spans="1:8" hidden="1" x14ac:dyDescent="0.2">
      <c r="A1346" s="47">
        <v>2659</v>
      </c>
      <c r="B1346" s="47" t="s">
        <v>3780</v>
      </c>
      <c r="C1346" s="47" t="s">
        <v>1470</v>
      </c>
      <c r="D1346" s="47">
        <v>2.33</v>
      </c>
      <c r="E1346" s="47" t="s">
        <v>1474</v>
      </c>
      <c r="F1346" s="47" t="s">
        <v>2342</v>
      </c>
      <c r="G1346" s="47" t="s">
        <v>3784</v>
      </c>
      <c r="H1346" s="47" t="str">
        <f>Tabelle_Abfrage_von_MS_Access_Database[[#This Row],[LLNo]]&amp;Tabelle_Abfrage_von_MS_Access_Database[[#This Row],[LLName]]</f>
        <v>L 18      Kaunertalstraße</v>
      </c>
    </row>
    <row r="1347" spans="1:8" hidden="1" x14ac:dyDescent="0.2">
      <c r="A1347" s="47">
        <v>2634</v>
      </c>
      <c r="B1347" s="47" t="s">
        <v>3780</v>
      </c>
      <c r="C1347" s="47" t="s">
        <v>1470</v>
      </c>
      <c r="D1347" s="47">
        <v>3.05</v>
      </c>
      <c r="E1347" s="47" t="s">
        <v>1475</v>
      </c>
      <c r="F1347" s="47" t="s">
        <v>2342</v>
      </c>
      <c r="G1347" s="47" t="s">
        <v>3785</v>
      </c>
      <c r="H1347" s="47" t="str">
        <f>Tabelle_Abfrage_von_MS_Access_Database[[#This Row],[LLNo]]&amp;Tabelle_Abfrage_von_MS_Access_Database[[#This Row],[LLName]]</f>
        <v>L 18      Kaunertalstraße</v>
      </c>
    </row>
    <row r="1348" spans="1:8" hidden="1" x14ac:dyDescent="0.2">
      <c r="A1348" s="47">
        <v>582</v>
      </c>
      <c r="B1348" s="47" t="s">
        <v>3780</v>
      </c>
      <c r="C1348" s="47" t="s">
        <v>1470</v>
      </c>
      <c r="D1348" s="47">
        <v>3.24</v>
      </c>
      <c r="E1348" s="47" t="s">
        <v>1476</v>
      </c>
      <c r="F1348" s="47" t="s">
        <v>2342</v>
      </c>
      <c r="G1348" s="47" t="s">
        <v>3786</v>
      </c>
      <c r="H1348" s="47" t="str">
        <f>Tabelle_Abfrage_von_MS_Access_Database[[#This Row],[LLNo]]&amp;Tabelle_Abfrage_von_MS_Access_Database[[#This Row],[LLName]]</f>
        <v>L 18      Kaunertalstraße</v>
      </c>
    </row>
    <row r="1349" spans="1:8" hidden="1" x14ac:dyDescent="0.2">
      <c r="A1349" s="47">
        <v>583</v>
      </c>
      <c r="B1349" s="47" t="s">
        <v>3780</v>
      </c>
      <c r="C1349" s="47" t="s">
        <v>1470</v>
      </c>
      <c r="D1349" s="47">
        <v>3.45</v>
      </c>
      <c r="E1349" s="47" t="s">
        <v>630</v>
      </c>
      <c r="F1349" s="47" t="s">
        <v>2342</v>
      </c>
      <c r="G1349" s="47" t="s">
        <v>3787</v>
      </c>
      <c r="H1349" s="47" t="str">
        <f>Tabelle_Abfrage_von_MS_Access_Database[[#This Row],[LLNo]]&amp;Tabelle_Abfrage_von_MS_Access_Database[[#This Row],[LLName]]</f>
        <v>L 18      Kaunertalstraße</v>
      </c>
    </row>
    <row r="1350" spans="1:8" hidden="1" x14ac:dyDescent="0.2">
      <c r="A1350" s="47">
        <v>584</v>
      </c>
      <c r="B1350" s="47" t="s">
        <v>3780</v>
      </c>
      <c r="C1350" s="47" t="s">
        <v>1470</v>
      </c>
      <c r="D1350" s="47">
        <v>4.2699999999999996</v>
      </c>
      <c r="E1350" s="47" t="s">
        <v>701</v>
      </c>
      <c r="F1350" s="47" t="s">
        <v>2342</v>
      </c>
      <c r="G1350" s="47" t="s">
        <v>3788</v>
      </c>
      <c r="H1350" s="47" t="str">
        <f>Tabelle_Abfrage_von_MS_Access_Database[[#This Row],[LLNo]]&amp;Tabelle_Abfrage_von_MS_Access_Database[[#This Row],[LLName]]</f>
        <v>L 18      Kaunertalstraße</v>
      </c>
    </row>
    <row r="1351" spans="1:8" hidden="1" x14ac:dyDescent="0.2">
      <c r="A1351" s="47">
        <v>2536</v>
      </c>
      <c r="B1351" s="47" t="s">
        <v>3780</v>
      </c>
      <c r="C1351" s="47" t="s">
        <v>1470</v>
      </c>
      <c r="D1351" s="47">
        <v>5.2249999999999996</v>
      </c>
      <c r="E1351" s="47" t="s">
        <v>1477</v>
      </c>
      <c r="F1351" s="47" t="s">
        <v>2342</v>
      </c>
      <c r="G1351" s="47" t="s">
        <v>3789</v>
      </c>
      <c r="H1351" s="47" t="str">
        <f>Tabelle_Abfrage_von_MS_Access_Database[[#This Row],[LLNo]]&amp;Tabelle_Abfrage_von_MS_Access_Database[[#This Row],[LLName]]</f>
        <v>L 18      Kaunertalstraße</v>
      </c>
    </row>
    <row r="1352" spans="1:8" hidden="1" x14ac:dyDescent="0.2">
      <c r="A1352" s="47">
        <v>585</v>
      </c>
      <c r="B1352" s="47" t="s">
        <v>3780</v>
      </c>
      <c r="C1352" s="47" t="s">
        <v>1470</v>
      </c>
      <c r="D1352" s="47">
        <v>5.6050000000000004</v>
      </c>
      <c r="E1352" s="47" t="s">
        <v>1478</v>
      </c>
      <c r="F1352" s="47" t="s">
        <v>2342</v>
      </c>
      <c r="G1352" s="47" t="s">
        <v>3790</v>
      </c>
      <c r="H1352" s="47" t="str">
        <f>Tabelle_Abfrage_von_MS_Access_Database[[#This Row],[LLNo]]&amp;Tabelle_Abfrage_von_MS_Access_Database[[#This Row],[LLName]]</f>
        <v>L 18      Kaunertalstraße</v>
      </c>
    </row>
    <row r="1353" spans="1:8" hidden="1" x14ac:dyDescent="0.2">
      <c r="A1353" s="47">
        <v>586</v>
      </c>
      <c r="B1353" s="47" t="s">
        <v>3780</v>
      </c>
      <c r="C1353" s="47" t="s">
        <v>1470</v>
      </c>
      <c r="D1353" s="47">
        <v>6.02</v>
      </c>
      <c r="E1353" s="47" t="s">
        <v>1479</v>
      </c>
      <c r="F1353" s="47" t="s">
        <v>2342</v>
      </c>
      <c r="G1353" s="47" t="s">
        <v>3791</v>
      </c>
      <c r="H1353" s="47" t="str">
        <f>Tabelle_Abfrage_von_MS_Access_Database[[#This Row],[LLNo]]&amp;Tabelle_Abfrage_von_MS_Access_Database[[#This Row],[LLName]]</f>
        <v>L 18      Kaunertalstraße</v>
      </c>
    </row>
    <row r="1354" spans="1:8" hidden="1" x14ac:dyDescent="0.2">
      <c r="A1354" s="47">
        <v>2774</v>
      </c>
      <c r="B1354" s="47" t="s">
        <v>3780</v>
      </c>
      <c r="C1354" s="47" t="s">
        <v>1470</v>
      </c>
      <c r="D1354" s="47">
        <v>6.1</v>
      </c>
      <c r="E1354" s="47" t="s">
        <v>1480</v>
      </c>
      <c r="F1354" s="47" t="s">
        <v>2342</v>
      </c>
      <c r="G1354" s="47" t="s">
        <v>3792</v>
      </c>
      <c r="H1354" s="47" t="str">
        <f>Tabelle_Abfrage_von_MS_Access_Database[[#This Row],[LLNo]]&amp;Tabelle_Abfrage_von_MS_Access_Database[[#This Row],[LLName]]</f>
        <v>L 18      Kaunertalstraße</v>
      </c>
    </row>
    <row r="1355" spans="1:8" hidden="1" x14ac:dyDescent="0.2">
      <c r="A1355" s="47">
        <v>587</v>
      </c>
      <c r="B1355" s="47" t="s">
        <v>3780</v>
      </c>
      <c r="C1355" s="47" t="s">
        <v>1470</v>
      </c>
      <c r="D1355" s="47">
        <v>6.27</v>
      </c>
      <c r="E1355" s="47" t="s">
        <v>1481</v>
      </c>
      <c r="F1355" s="47" t="s">
        <v>2342</v>
      </c>
      <c r="G1355" s="47" t="s">
        <v>3793</v>
      </c>
      <c r="H1355" s="47" t="str">
        <f>Tabelle_Abfrage_von_MS_Access_Database[[#This Row],[LLNo]]&amp;Tabelle_Abfrage_von_MS_Access_Database[[#This Row],[LLName]]</f>
        <v>L 18      Kaunertalstraße</v>
      </c>
    </row>
    <row r="1356" spans="1:8" hidden="1" x14ac:dyDescent="0.2">
      <c r="A1356" s="47">
        <v>588</v>
      </c>
      <c r="B1356" s="47" t="s">
        <v>3780</v>
      </c>
      <c r="C1356" s="47" t="s">
        <v>1470</v>
      </c>
      <c r="D1356" s="47">
        <v>6.55</v>
      </c>
      <c r="E1356" s="47" t="s">
        <v>1482</v>
      </c>
      <c r="F1356" s="47" t="s">
        <v>2342</v>
      </c>
      <c r="G1356" s="47" t="s">
        <v>3794</v>
      </c>
      <c r="H1356" s="47" t="str">
        <f>Tabelle_Abfrage_von_MS_Access_Database[[#This Row],[LLNo]]&amp;Tabelle_Abfrage_von_MS_Access_Database[[#This Row],[LLName]]</f>
        <v>L 18      Kaunertalstraße</v>
      </c>
    </row>
    <row r="1357" spans="1:8" hidden="1" x14ac:dyDescent="0.2">
      <c r="A1357" s="47">
        <v>589</v>
      </c>
      <c r="B1357" s="47" t="s">
        <v>3780</v>
      </c>
      <c r="C1357" s="47" t="s">
        <v>1470</v>
      </c>
      <c r="D1357" s="47">
        <v>7.46</v>
      </c>
      <c r="E1357" s="47" t="s">
        <v>1483</v>
      </c>
      <c r="F1357" s="47" t="s">
        <v>2342</v>
      </c>
      <c r="G1357" s="47" t="s">
        <v>3795</v>
      </c>
      <c r="H1357" s="47" t="str">
        <f>Tabelle_Abfrage_von_MS_Access_Database[[#This Row],[LLNo]]&amp;Tabelle_Abfrage_von_MS_Access_Database[[#This Row],[LLName]]</f>
        <v>L 18      Kaunertalstraße</v>
      </c>
    </row>
    <row r="1358" spans="1:8" hidden="1" x14ac:dyDescent="0.2">
      <c r="A1358" s="47">
        <v>590</v>
      </c>
      <c r="B1358" s="47" t="s">
        <v>3780</v>
      </c>
      <c r="C1358" s="47" t="s">
        <v>1470</v>
      </c>
      <c r="D1358" s="47">
        <v>11.34</v>
      </c>
      <c r="E1358" s="47" t="s">
        <v>1484</v>
      </c>
      <c r="F1358" s="47" t="s">
        <v>2342</v>
      </c>
      <c r="G1358" s="47" t="s">
        <v>3796</v>
      </c>
      <c r="H1358" s="47" t="str">
        <f>Tabelle_Abfrage_von_MS_Access_Database[[#This Row],[LLNo]]&amp;Tabelle_Abfrage_von_MS_Access_Database[[#This Row],[LLName]]</f>
        <v>L 18      Kaunertalstraße</v>
      </c>
    </row>
    <row r="1359" spans="1:8" hidden="1" x14ac:dyDescent="0.2">
      <c r="A1359" s="47">
        <v>592</v>
      </c>
      <c r="B1359" s="47" t="s">
        <v>3797</v>
      </c>
      <c r="C1359" s="47" t="s">
        <v>1485</v>
      </c>
      <c r="D1359" s="47">
        <v>0.14000000000000001</v>
      </c>
      <c r="E1359" s="47" t="s">
        <v>1486</v>
      </c>
      <c r="F1359" s="47" t="s">
        <v>2342</v>
      </c>
      <c r="G1359" s="47" t="s">
        <v>3798</v>
      </c>
      <c r="H1359" s="47" t="str">
        <f>Tabelle_Abfrage_von_MS_Access_Database[[#This Row],[LLNo]]&amp;Tabelle_Abfrage_von_MS_Access_Database[[#This Row],[LLName]]</f>
        <v>L 19      Serfauser Straße</v>
      </c>
    </row>
    <row r="1360" spans="1:8" hidden="1" x14ac:dyDescent="0.2">
      <c r="A1360" s="47">
        <v>593</v>
      </c>
      <c r="B1360" s="47" t="s">
        <v>3797</v>
      </c>
      <c r="C1360" s="47" t="s">
        <v>1485</v>
      </c>
      <c r="D1360" s="47">
        <v>5.5110000000000001</v>
      </c>
      <c r="E1360" s="47" t="s">
        <v>1487</v>
      </c>
      <c r="F1360" s="47" t="s">
        <v>2342</v>
      </c>
      <c r="G1360" s="47" t="s">
        <v>3799</v>
      </c>
      <c r="H1360" s="47" t="str">
        <f>Tabelle_Abfrage_von_MS_Access_Database[[#This Row],[LLNo]]&amp;Tabelle_Abfrage_von_MS_Access_Database[[#This Row],[LLName]]</f>
        <v>L 19      Serfauser Straße</v>
      </c>
    </row>
    <row r="1361" spans="1:8" hidden="1" x14ac:dyDescent="0.2">
      <c r="A1361" s="47">
        <v>2680</v>
      </c>
      <c r="B1361" s="47" t="s">
        <v>3797</v>
      </c>
      <c r="C1361" s="47" t="s">
        <v>1485</v>
      </c>
      <c r="D1361" s="47">
        <v>6.59</v>
      </c>
      <c r="E1361" s="47" t="s">
        <v>1488</v>
      </c>
      <c r="F1361" s="47" t="s">
        <v>2342</v>
      </c>
      <c r="G1361" s="47" t="s">
        <v>3800</v>
      </c>
      <c r="H1361" s="47" t="str">
        <f>Tabelle_Abfrage_von_MS_Access_Database[[#This Row],[LLNo]]&amp;Tabelle_Abfrage_von_MS_Access_Database[[#This Row],[LLName]]</f>
        <v>L 19      Serfauser Straße</v>
      </c>
    </row>
    <row r="1362" spans="1:8" hidden="1" x14ac:dyDescent="0.2">
      <c r="A1362" s="47">
        <v>2773</v>
      </c>
      <c r="B1362" s="47" t="s">
        <v>3797</v>
      </c>
      <c r="C1362" s="47" t="s">
        <v>1485</v>
      </c>
      <c r="D1362" s="47">
        <v>7.43</v>
      </c>
      <c r="E1362" s="47" t="s">
        <v>1489</v>
      </c>
      <c r="F1362" s="47" t="s">
        <v>2342</v>
      </c>
      <c r="G1362" s="47" t="s">
        <v>3801</v>
      </c>
      <c r="H1362" s="47" t="str">
        <f>Tabelle_Abfrage_von_MS_Access_Database[[#This Row],[LLNo]]&amp;Tabelle_Abfrage_von_MS_Access_Database[[#This Row],[LLName]]</f>
        <v>L 19      Serfauser Straße</v>
      </c>
    </row>
    <row r="1363" spans="1:8" hidden="1" x14ac:dyDescent="0.2">
      <c r="A1363" s="47">
        <v>594</v>
      </c>
      <c r="B1363" s="47" t="s">
        <v>3797</v>
      </c>
      <c r="C1363" s="47" t="s">
        <v>1485</v>
      </c>
      <c r="D1363" s="47">
        <v>7.44</v>
      </c>
      <c r="E1363" s="47" t="s">
        <v>1490</v>
      </c>
      <c r="F1363" s="47" t="s">
        <v>2342</v>
      </c>
      <c r="G1363" s="47" t="s">
        <v>3802</v>
      </c>
      <c r="H1363" s="47" t="str">
        <f>Tabelle_Abfrage_von_MS_Access_Database[[#This Row],[LLNo]]&amp;Tabelle_Abfrage_von_MS_Access_Database[[#This Row],[LLName]]</f>
        <v>L 19      Serfauser Straße</v>
      </c>
    </row>
    <row r="1364" spans="1:8" hidden="1" x14ac:dyDescent="0.2">
      <c r="A1364" s="47">
        <v>9003</v>
      </c>
      <c r="B1364" s="47" t="s">
        <v>3803</v>
      </c>
      <c r="C1364" s="47" t="s">
        <v>1491</v>
      </c>
      <c r="E1364" s="47" t="s">
        <v>1492</v>
      </c>
      <c r="F1364" s="47" t="s">
        <v>3804</v>
      </c>
      <c r="G1364" s="47" t="s">
        <v>3805</v>
      </c>
      <c r="H1364" s="47" t="str">
        <f>Tabelle_Abfrage_von_MS_Access_Database[[#This Row],[LLNo]]&amp;Tabelle_Abfrage_von_MS_Access_Database[[#This Row],[LLName]]</f>
        <v>L 2       Pillerseestraße</v>
      </c>
    </row>
    <row r="1365" spans="1:8" hidden="1" x14ac:dyDescent="0.2">
      <c r="A1365" s="47">
        <v>9003</v>
      </c>
      <c r="B1365" s="47" t="s">
        <v>3803</v>
      </c>
      <c r="C1365" s="47" t="s">
        <v>1491</v>
      </c>
      <c r="E1365" s="47" t="s">
        <v>1492</v>
      </c>
      <c r="F1365" s="47" t="s">
        <v>3806</v>
      </c>
      <c r="G1365" s="47" t="s">
        <v>3807</v>
      </c>
      <c r="H1365" s="47" t="str">
        <f>Tabelle_Abfrage_von_MS_Access_Database[[#This Row],[LLNo]]&amp;Tabelle_Abfrage_von_MS_Access_Database[[#This Row],[LLName]]</f>
        <v>L 2       Pillerseestraße</v>
      </c>
    </row>
    <row r="1366" spans="1:8" hidden="1" x14ac:dyDescent="0.2">
      <c r="A1366" s="47">
        <v>1</v>
      </c>
      <c r="B1366" s="47" t="s">
        <v>3803</v>
      </c>
      <c r="C1366" s="47" t="s">
        <v>1491</v>
      </c>
      <c r="D1366" s="47">
        <v>0.02</v>
      </c>
      <c r="E1366" s="47" t="s">
        <v>1493</v>
      </c>
      <c r="F1366" s="47" t="s">
        <v>2342</v>
      </c>
      <c r="G1366" s="47" t="s">
        <v>3808</v>
      </c>
      <c r="H1366" s="47" t="str">
        <f>Tabelle_Abfrage_von_MS_Access_Database[[#This Row],[LLNo]]&amp;Tabelle_Abfrage_von_MS_Access_Database[[#This Row],[LLName]]</f>
        <v>L 2       Pillerseestraße</v>
      </c>
    </row>
    <row r="1367" spans="1:8" hidden="1" x14ac:dyDescent="0.2">
      <c r="A1367" s="47">
        <v>2</v>
      </c>
      <c r="B1367" s="47" t="s">
        <v>3803</v>
      </c>
      <c r="C1367" s="47" t="s">
        <v>1491</v>
      </c>
      <c r="D1367" s="47">
        <v>0.76</v>
      </c>
      <c r="E1367" s="47" t="s">
        <v>1494</v>
      </c>
      <c r="F1367" s="47" t="s">
        <v>2342</v>
      </c>
      <c r="G1367" s="47" t="s">
        <v>3809</v>
      </c>
      <c r="H1367" s="47" t="str">
        <f>Tabelle_Abfrage_von_MS_Access_Database[[#This Row],[LLNo]]&amp;Tabelle_Abfrage_von_MS_Access_Database[[#This Row],[LLName]]</f>
        <v>L 2       Pillerseestraße</v>
      </c>
    </row>
    <row r="1368" spans="1:8" hidden="1" x14ac:dyDescent="0.2">
      <c r="A1368" s="47">
        <v>3</v>
      </c>
      <c r="B1368" s="47" t="s">
        <v>3803</v>
      </c>
      <c r="C1368" s="47" t="s">
        <v>1491</v>
      </c>
      <c r="D1368" s="47">
        <v>2.78</v>
      </c>
      <c r="E1368" s="47" t="s">
        <v>1495</v>
      </c>
      <c r="F1368" s="47" t="s">
        <v>2342</v>
      </c>
      <c r="G1368" s="47" t="s">
        <v>3810</v>
      </c>
      <c r="H1368" s="47" t="str">
        <f>Tabelle_Abfrage_von_MS_Access_Database[[#This Row],[LLNo]]&amp;Tabelle_Abfrage_von_MS_Access_Database[[#This Row],[LLName]]</f>
        <v>L 2       Pillerseestraße</v>
      </c>
    </row>
    <row r="1369" spans="1:8" hidden="1" x14ac:dyDescent="0.2">
      <c r="A1369" s="47">
        <v>4</v>
      </c>
      <c r="B1369" s="47" t="s">
        <v>3803</v>
      </c>
      <c r="C1369" s="47" t="s">
        <v>1491</v>
      </c>
      <c r="D1369" s="47">
        <v>3.58</v>
      </c>
      <c r="E1369" s="47" t="s">
        <v>1496</v>
      </c>
      <c r="F1369" s="47" t="s">
        <v>2342</v>
      </c>
      <c r="G1369" s="47" t="s">
        <v>3811</v>
      </c>
      <c r="H1369" s="47" t="str">
        <f>Tabelle_Abfrage_von_MS_Access_Database[[#This Row],[LLNo]]&amp;Tabelle_Abfrage_von_MS_Access_Database[[#This Row],[LLName]]</f>
        <v>L 2       Pillerseestraße</v>
      </c>
    </row>
    <row r="1370" spans="1:8" hidden="1" x14ac:dyDescent="0.2">
      <c r="A1370" s="47">
        <v>5</v>
      </c>
      <c r="B1370" s="47" t="s">
        <v>3803</v>
      </c>
      <c r="C1370" s="47" t="s">
        <v>1491</v>
      </c>
      <c r="D1370" s="47">
        <v>4.6500000000000004</v>
      </c>
      <c r="E1370" s="47" t="s">
        <v>1497</v>
      </c>
      <c r="F1370" s="47" t="s">
        <v>2342</v>
      </c>
      <c r="G1370" s="47" t="s">
        <v>3812</v>
      </c>
      <c r="H1370" s="47" t="str">
        <f>Tabelle_Abfrage_von_MS_Access_Database[[#This Row],[LLNo]]&amp;Tabelle_Abfrage_von_MS_Access_Database[[#This Row],[LLName]]</f>
        <v>L 2       Pillerseestraße</v>
      </c>
    </row>
    <row r="1371" spans="1:8" hidden="1" x14ac:dyDescent="0.2">
      <c r="A1371" s="47">
        <v>6</v>
      </c>
      <c r="B1371" s="47" t="s">
        <v>3803</v>
      </c>
      <c r="C1371" s="47" t="s">
        <v>1491</v>
      </c>
      <c r="D1371" s="47">
        <v>4.72</v>
      </c>
      <c r="E1371" s="47" t="s">
        <v>1498</v>
      </c>
      <c r="F1371" s="47" t="s">
        <v>2342</v>
      </c>
      <c r="G1371" s="47" t="s">
        <v>3813</v>
      </c>
      <c r="H1371" s="47" t="str">
        <f>Tabelle_Abfrage_von_MS_Access_Database[[#This Row],[LLNo]]&amp;Tabelle_Abfrage_von_MS_Access_Database[[#This Row],[LLName]]</f>
        <v>L 2       Pillerseestraße</v>
      </c>
    </row>
    <row r="1372" spans="1:8" hidden="1" x14ac:dyDescent="0.2">
      <c r="A1372" s="47">
        <v>7</v>
      </c>
      <c r="B1372" s="47" t="s">
        <v>3803</v>
      </c>
      <c r="C1372" s="47" t="s">
        <v>1491</v>
      </c>
      <c r="D1372" s="47">
        <v>8.5399999999999991</v>
      </c>
      <c r="E1372" s="47" t="s">
        <v>1499</v>
      </c>
      <c r="F1372" s="47" t="s">
        <v>2342</v>
      </c>
      <c r="G1372" s="47" t="s">
        <v>3814</v>
      </c>
      <c r="H1372" s="47" t="str">
        <f>Tabelle_Abfrage_von_MS_Access_Database[[#This Row],[LLNo]]&amp;Tabelle_Abfrage_von_MS_Access_Database[[#This Row],[LLName]]</f>
        <v>L 2       Pillerseestraße</v>
      </c>
    </row>
    <row r="1373" spans="1:8" hidden="1" x14ac:dyDescent="0.2">
      <c r="A1373" s="47">
        <v>8</v>
      </c>
      <c r="B1373" s="47" t="s">
        <v>3803</v>
      </c>
      <c r="C1373" s="47" t="s">
        <v>1491</v>
      </c>
      <c r="D1373" s="47">
        <v>8.67</v>
      </c>
      <c r="E1373" s="47" t="s">
        <v>1500</v>
      </c>
      <c r="F1373" s="47" t="s">
        <v>2342</v>
      </c>
      <c r="G1373" s="47" t="s">
        <v>3815</v>
      </c>
      <c r="H1373" s="47" t="str">
        <f>Tabelle_Abfrage_von_MS_Access_Database[[#This Row],[LLNo]]&amp;Tabelle_Abfrage_von_MS_Access_Database[[#This Row],[LLName]]</f>
        <v>L 2       Pillerseestraße</v>
      </c>
    </row>
    <row r="1374" spans="1:8" hidden="1" x14ac:dyDescent="0.2">
      <c r="A1374" s="47">
        <v>9</v>
      </c>
      <c r="B1374" s="47" t="s">
        <v>3803</v>
      </c>
      <c r="C1374" s="47" t="s">
        <v>1491</v>
      </c>
      <c r="D1374" s="47">
        <v>10.37</v>
      </c>
      <c r="E1374" s="47" t="s">
        <v>1501</v>
      </c>
      <c r="F1374" s="47" t="s">
        <v>2342</v>
      </c>
      <c r="G1374" s="47" t="s">
        <v>3816</v>
      </c>
      <c r="H1374" s="47" t="str">
        <f>Tabelle_Abfrage_von_MS_Access_Database[[#This Row],[LLNo]]&amp;Tabelle_Abfrage_von_MS_Access_Database[[#This Row],[LLName]]</f>
        <v>L 2       Pillerseestraße</v>
      </c>
    </row>
    <row r="1375" spans="1:8" hidden="1" x14ac:dyDescent="0.2">
      <c r="A1375" s="47">
        <v>10</v>
      </c>
      <c r="B1375" s="47" t="s">
        <v>3803</v>
      </c>
      <c r="C1375" s="47" t="s">
        <v>1491</v>
      </c>
      <c r="D1375" s="47">
        <v>13.1</v>
      </c>
      <c r="E1375" s="47" t="s">
        <v>1502</v>
      </c>
      <c r="F1375" s="47" t="s">
        <v>2342</v>
      </c>
      <c r="G1375" s="47" t="s">
        <v>3817</v>
      </c>
      <c r="H1375" s="47" t="str">
        <f>Tabelle_Abfrage_von_MS_Access_Database[[#This Row],[LLNo]]&amp;Tabelle_Abfrage_von_MS_Access_Database[[#This Row],[LLName]]</f>
        <v>L 2       Pillerseestraße</v>
      </c>
    </row>
    <row r="1376" spans="1:8" hidden="1" x14ac:dyDescent="0.2">
      <c r="A1376" s="47">
        <v>11</v>
      </c>
      <c r="B1376" s="47" t="s">
        <v>3803</v>
      </c>
      <c r="C1376" s="47" t="s">
        <v>1491</v>
      </c>
      <c r="D1376" s="47">
        <v>13.36</v>
      </c>
      <c r="E1376" s="47" t="s">
        <v>1503</v>
      </c>
      <c r="F1376" s="47" t="s">
        <v>2342</v>
      </c>
      <c r="G1376" s="47" t="s">
        <v>3818</v>
      </c>
      <c r="H1376" s="47" t="str">
        <f>Tabelle_Abfrage_von_MS_Access_Database[[#This Row],[LLNo]]&amp;Tabelle_Abfrage_von_MS_Access_Database[[#This Row],[LLName]]</f>
        <v>L 2       Pillerseestraße</v>
      </c>
    </row>
    <row r="1377" spans="1:8" hidden="1" x14ac:dyDescent="0.2">
      <c r="A1377" s="47">
        <v>12</v>
      </c>
      <c r="B1377" s="47" t="s">
        <v>3803</v>
      </c>
      <c r="C1377" s="47" t="s">
        <v>1491</v>
      </c>
      <c r="D1377" s="47">
        <v>13.67</v>
      </c>
      <c r="E1377" s="47" t="s">
        <v>1504</v>
      </c>
      <c r="F1377" s="47" t="s">
        <v>2342</v>
      </c>
      <c r="G1377" s="47" t="s">
        <v>3819</v>
      </c>
      <c r="H1377" s="47" t="str">
        <f>Tabelle_Abfrage_von_MS_Access_Database[[#This Row],[LLNo]]&amp;Tabelle_Abfrage_von_MS_Access_Database[[#This Row],[LLName]]</f>
        <v>L 2       Pillerseestraße</v>
      </c>
    </row>
    <row r="1378" spans="1:8" hidden="1" x14ac:dyDescent="0.2">
      <c r="A1378" s="47">
        <v>13</v>
      </c>
      <c r="B1378" s="47" t="s">
        <v>3803</v>
      </c>
      <c r="C1378" s="47" t="s">
        <v>1491</v>
      </c>
      <c r="D1378" s="47">
        <v>13.85</v>
      </c>
      <c r="E1378" s="47" t="s">
        <v>1505</v>
      </c>
      <c r="F1378" s="47" t="s">
        <v>2342</v>
      </c>
      <c r="G1378" s="47" t="s">
        <v>3820</v>
      </c>
      <c r="H1378" s="47" t="str">
        <f>Tabelle_Abfrage_von_MS_Access_Database[[#This Row],[LLNo]]&amp;Tabelle_Abfrage_von_MS_Access_Database[[#This Row],[LLName]]</f>
        <v>L 2       Pillerseestraße</v>
      </c>
    </row>
    <row r="1379" spans="1:8" hidden="1" x14ac:dyDescent="0.2">
      <c r="A1379" s="47">
        <v>14</v>
      </c>
      <c r="B1379" s="47" t="s">
        <v>3803</v>
      </c>
      <c r="C1379" s="47" t="s">
        <v>1491</v>
      </c>
      <c r="D1379" s="47">
        <v>14.03</v>
      </c>
      <c r="E1379" s="47" t="s">
        <v>1506</v>
      </c>
      <c r="F1379" s="47" t="s">
        <v>2342</v>
      </c>
      <c r="G1379" s="47" t="s">
        <v>3821</v>
      </c>
      <c r="H1379" s="47" t="str">
        <f>Tabelle_Abfrage_von_MS_Access_Database[[#This Row],[LLNo]]&amp;Tabelle_Abfrage_von_MS_Access_Database[[#This Row],[LLName]]</f>
        <v>L 2       Pillerseestraße</v>
      </c>
    </row>
    <row r="1380" spans="1:8" hidden="1" x14ac:dyDescent="0.2">
      <c r="A1380" s="47">
        <v>15</v>
      </c>
      <c r="B1380" s="47" t="s">
        <v>3803</v>
      </c>
      <c r="C1380" s="47" t="s">
        <v>1491</v>
      </c>
      <c r="D1380" s="47">
        <v>14.518000000000001</v>
      </c>
      <c r="E1380" s="47" t="s">
        <v>1507</v>
      </c>
      <c r="F1380" s="47" t="s">
        <v>2342</v>
      </c>
      <c r="G1380" s="47" t="s">
        <v>3822</v>
      </c>
      <c r="H1380" s="47" t="str">
        <f>Tabelle_Abfrage_von_MS_Access_Database[[#This Row],[LLNo]]&amp;Tabelle_Abfrage_von_MS_Access_Database[[#This Row],[LLName]]</f>
        <v>L 2       Pillerseestraße</v>
      </c>
    </row>
    <row r="1381" spans="1:8" hidden="1" x14ac:dyDescent="0.2">
      <c r="A1381" s="47">
        <v>16</v>
      </c>
      <c r="B1381" s="47" t="s">
        <v>3803</v>
      </c>
      <c r="C1381" s="47" t="s">
        <v>1491</v>
      </c>
      <c r="D1381" s="47">
        <v>14.73</v>
      </c>
      <c r="E1381" s="47" t="s">
        <v>383</v>
      </c>
      <c r="F1381" s="47" t="s">
        <v>2342</v>
      </c>
      <c r="G1381" s="47" t="s">
        <v>3823</v>
      </c>
      <c r="H1381" s="47" t="str">
        <f>Tabelle_Abfrage_von_MS_Access_Database[[#This Row],[LLNo]]&amp;Tabelle_Abfrage_von_MS_Access_Database[[#This Row],[LLName]]</f>
        <v>L 2       Pillerseestraße</v>
      </c>
    </row>
    <row r="1382" spans="1:8" hidden="1" x14ac:dyDescent="0.2">
      <c r="A1382" s="47">
        <v>112</v>
      </c>
      <c r="B1382" s="47" t="s">
        <v>3824</v>
      </c>
      <c r="C1382" s="47" t="s">
        <v>1508</v>
      </c>
      <c r="D1382" s="47">
        <v>0.18</v>
      </c>
      <c r="E1382" s="47" t="s">
        <v>1509</v>
      </c>
      <c r="F1382" s="47" t="s">
        <v>2342</v>
      </c>
      <c r="G1382" s="47" t="s">
        <v>3825</v>
      </c>
      <c r="H1382" s="47" t="str">
        <f>Tabelle_Abfrage_von_MS_Access_Database[[#This Row],[LLNo]]&amp;Tabelle_Abfrage_von_MS_Access_Database[[#This Row],[LLName]]</f>
        <v>L 202     Reither Straße</v>
      </c>
    </row>
    <row r="1383" spans="1:8" hidden="1" x14ac:dyDescent="0.2">
      <c r="A1383" s="47">
        <v>113</v>
      </c>
      <c r="B1383" s="47" t="s">
        <v>3824</v>
      </c>
      <c r="C1383" s="47" t="s">
        <v>1508</v>
      </c>
      <c r="D1383" s="47">
        <v>2.14</v>
      </c>
      <c r="E1383" s="47" t="s">
        <v>1510</v>
      </c>
      <c r="F1383" s="47" t="s">
        <v>2342</v>
      </c>
      <c r="G1383" s="47" t="s">
        <v>3826</v>
      </c>
      <c r="H1383" s="47" t="str">
        <f>Tabelle_Abfrage_von_MS_Access_Database[[#This Row],[LLNo]]&amp;Tabelle_Abfrage_von_MS_Access_Database[[#This Row],[LLName]]</f>
        <v>L 202     Reither Straße</v>
      </c>
    </row>
    <row r="1384" spans="1:8" hidden="1" x14ac:dyDescent="0.2">
      <c r="A1384" s="47">
        <v>114</v>
      </c>
      <c r="B1384" s="47" t="s">
        <v>3824</v>
      </c>
      <c r="C1384" s="47" t="s">
        <v>1508</v>
      </c>
      <c r="D1384" s="47">
        <v>4</v>
      </c>
      <c r="E1384" s="47" t="s">
        <v>1511</v>
      </c>
      <c r="F1384" s="47" t="s">
        <v>2342</v>
      </c>
      <c r="G1384" s="47" t="s">
        <v>3827</v>
      </c>
      <c r="H1384" s="47" t="str">
        <f>Tabelle_Abfrage_von_MS_Access_Database[[#This Row],[LLNo]]&amp;Tabelle_Abfrage_von_MS_Access_Database[[#This Row],[LLName]]</f>
        <v>L 202     Reither Straße</v>
      </c>
    </row>
    <row r="1385" spans="1:8" hidden="1" x14ac:dyDescent="0.2">
      <c r="A1385" s="47">
        <v>115</v>
      </c>
      <c r="B1385" s="47" t="s">
        <v>3824</v>
      </c>
      <c r="C1385" s="47" t="s">
        <v>1508</v>
      </c>
      <c r="D1385" s="47">
        <v>6.66</v>
      </c>
      <c r="E1385" s="47" t="s">
        <v>1512</v>
      </c>
      <c r="F1385" s="47" t="s">
        <v>2342</v>
      </c>
      <c r="G1385" s="47" t="s">
        <v>3828</v>
      </c>
      <c r="H1385" s="47" t="str">
        <f>Tabelle_Abfrage_von_MS_Access_Database[[#This Row],[LLNo]]&amp;Tabelle_Abfrage_von_MS_Access_Database[[#This Row],[LLName]]</f>
        <v>L 202     Reither Straße</v>
      </c>
    </row>
    <row r="1386" spans="1:8" hidden="1" x14ac:dyDescent="0.2">
      <c r="A1386" s="47">
        <v>2223</v>
      </c>
      <c r="B1386" s="47" t="s">
        <v>3824</v>
      </c>
      <c r="C1386" s="47" t="s">
        <v>1508</v>
      </c>
      <c r="D1386" s="47">
        <v>7.47</v>
      </c>
      <c r="E1386" s="47" t="s">
        <v>538</v>
      </c>
      <c r="F1386" s="47" t="s">
        <v>2342</v>
      </c>
      <c r="G1386" s="47" t="s">
        <v>3829</v>
      </c>
      <c r="H1386" s="47" t="str">
        <f>Tabelle_Abfrage_von_MS_Access_Database[[#This Row],[LLNo]]&amp;Tabelle_Abfrage_von_MS_Access_Database[[#This Row],[LLName]]</f>
        <v>L 202     Reither Straße</v>
      </c>
    </row>
    <row r="1387" spans="1:8" hidden="1" x14ac:dyDescent="0.2">
      <c r="A1387" s="47">
        <v>116</v>
      </c>
      <c r="B1387" s="47" t="s">
        <v>3824</v>
      </c>
      <c r="C1387" s="47" t="s">
        <v>1508</v>
      </c>
      <c r="D1387" s="47">
        <v>8.16</v>
      </c>
      <c r="E1387" s="47" t="s">
        <v>1513</v>
      </c>
      <c r="F1387" s="47" t="s">
        <v>2342</v>
      </c>
      <c r="G1387" s="47" t="s">
        <v>3830</v>
      </c>
      <c r="H1387" s="47" t="str">
        <f>Tabelle_Abfrage_von_MS_Access_Database[[#This Row],[LLNo]]&amp;Tabelle_Abfrage_von_MS_Access_Database[[#This Row],[LLName]]</f>
        <v>L 202     Reither Straße</v>
      </c>
    </row>
    <row r="1388" spans="1:8" hidden="1" x14ac:dyDescent="0.2">
      <c r="A1388" s="47">
        <v>2500</v>
      </c>
      <c r="B1388" s="47" t="s">
        <v>3831</v>
      </c>
      <c r="C1388" s="47" t="s">
        <v>1514</v>
      </c>
      <c r="D1388" s="47">
        <v>0.49</v>
      </c>
      <c r="E1388" s="47" t="s">
        <v>1515</v>
      </c>
      <c r="F1388" s="47" t="s">
        <v>2342</v>
      </c>
      <c r="G1388" s="47" t="s">
        <v>3832</v>
      </c>
      <c r="H1388" s="47" t="str">
        <f>Tabelle_Abfrage_von_MS_Access_Database[[#This Row],[LLNo]]&amp;Tabelle_Abfrage_von_MS_Access_Database[[#This Row],[LLName]]</f>
        <v>L 203     Spertentalstraße</v>
      </c>
    </row>
    <row r="1389" spans="1:8" hidden="1" x14ac:dyDescent="0.2">
      <c r="A1389" s="47">
        <v>117</v>
      </c>
      <c r="B1389" s="47" t="s">
        <v>3831</v>
      </c>
      <c r="C1389" s="47" t="s">
        <v>1514</v>
      </c>
      <c r="D1389" s="47">
        <v>1.41</v>
      </c>
      <c r="E1389" s="47" t="s">
        <v>1516</v>
      </c>
      <c r="F1389" s="47" t="s">
        <v>2342</v>
      </c>
      <c r="G1389" s="47" t="s">
        <v>3833</v>
      </c>
      <c r="H1389" s="47" t="str">
        <f>Tabelle_Abfrage_von_MS_Access_Database[[#This Row],[LLNo]]&amp;Tabelle_Abfrage_von_MS_Access_Database[[#This Row],[LLName]]</f>
        <v>L 203     Spertentalstraße</v>
      </c>
    </row>
    <row r="1390" spans="1:8" hidden="1" x14ac:dyDescent="0.2">
      <c r="A1390" s="47">
        <v>118</v>
      </c>
      <c r="B1390" s="47" t="s">
        <v>3831</v>
      </c>
      <c r="C1390" s="47" t="s">
        <v>1514</v>
      </c>
      <c r="D1390" s="47">
        <v>3.14</v>
      </c>
      <c r="E1390" s="47" t="s">
        <v>1517</v>
      </c>
      <c r="F1390" s="47" t="s">
        <v>2342</v>
      </c>
      <c r="G1390" s="47" t="s">
        <v>3834</v>
      </c>
      <c r="H1390" s="47" t="str">
        <f>Tabelle_Abfrage_von_MS_Access_Database[[#This Row],[LLNo]]&amp;Tabelle_Abfrage_von_MS_Access_Database[[#This Row],[LLName]]</f>
        <v>L 203     Spertentalstraße</v>
      </c>
    </row>
    <row r="1391" spans="1:8" hidden="1" x14ac:dyDescent="0.2">
      <c r="A1391" s="47">
        <v>119</v>
      </c>
      <c r="B1391" s="47" t="s">
        <v>3831</v>
      </c>
      <c r="C1391" s="47" t="s">
        <v>1514</v>
      </c>
      <c r="D1391" s="47">
        <v>4.38</v>
      </c>
      <c r="E1391" s="47" t="s">
        <v>1175</v>
      </c>
      <c r="F1391" s="47" t="s">
        <v>2342</v>
      </c>
      <c r="G1391" s="47" t="s">
        <v>3835</v>
      </c>
      <c r="H1391" s="47" t="str">
        <f>Tabelle_Abfrage_von_MS_Access_Database[[#This Row],[LLNo]]&amp;Tabelle_Abfrage_von_MS_Access_Database[[#This Row],[LLName]]</f>
        <v>L 203     Spertentalstraße</v>
      </c>
    </row>
    <row r="1392" spans="1:8" hidden="1" x14ac:dyDescent="0.2">
      <c r="A1392" s="47">
        <v>120</v>
      </c>
      <c r="B1392" s="47" t="s">
        <v>3831</v>
      </c>
      <c r="C1392" s="47" t="s">
        <v>1514</v>
      </c>
      <c r="D1392" s="47">
        <v>5.21</v>
      </c>
      <c r="E1392" s="47" t="s">
        <v>1518</v>
      </c>
      <c r="F1392" s="47" t="s">
        <v>2342</v>
      </c>
      <c r="G1392" s="47" t="s">
        <v>3836</v>
      </c>
      <c r="H1392" s="47" t="str">
        <f>Tabelle_Abfrage_von_MS_Access_Database[[#This Row],[LLNo]]&amp;Tabelle_Abfrage_von_MS_Access_Database[[#This Row],[LLName]]</f>
        <v>L 203     Spertentalstraße</v>
      </c>
    </row>
    <row r="1393" spans="1:8" hidden="1" x14ac:dyDescent="0.2">
      <c r="A1393" s="47">
        <v>121</v>
      </c>
      <c r="B1393" s="47" t="s">
        <v>3831</v>
      </c>
      <c r="C1393" s="47" t="s">
        <v>1514</v>
      </c>
      <c r="D1393" s="47">
        <v>5.71</v>
      </c>
      <c r="E1393" s="47" t="s">
        <v>1519</v>
      </c>
      <c r="F1393" s="47" t="s">
        <v>2342</v>
      </c>
      <c r="G1393" s="47" t="s">
        <v>3837</v>
      </c>
      <c r="H1393" s="47" t="str">
        <f>Tabelle_Abfrage_von_MS_Access_Database[[#This Row],[LLNo]]&amp;Tabelle_Abfrage_von_MS_Access_Database[[#This Row],[LLName]]</f>
        <v>L 203     Spertentalstraße</v>
      </c>
    </row>
    <row r="1394" spans="1:8" hidden="1" x14ac:dyDescent="0.2">
      <c r="A1394" s="47">
        <v>122</v>
      </c>
      <c r="B1394" s="47" t="s">
        <v>3831</v>
      </c>
      <c r="C1394" s="47" t="s">
        <v>1514</v>
      </c>
      <c r="D1394" s="47">
        <v>5.99</v>
      </c>
      <c r="E1394" s="47" t="s">
        <v>1520</v>
      </c>
      <c r="F1394" s="47" t="s">
        <v>2342</v>
      </c>
      <c r="G1394" s="47" t="s">
        <v>3838</v>
      </c>
      <c r="H1394" s="47" t="str">
        <f>Tabelle_Abfrage_von_MS_Access_Database[[#This Row],[LLNo]]&amp;Tabelle_Abfrage_von_MS_Access_Database[[#This Row],[LLName]]</f>
        <v>L 203     Spertentalstraße</v>
      </c>
    </row>
    <row r="1395" spans="1:8" hidden="1" x14ac:dyDescent="0.2">
      <c r="A1395" s="47">
        <v>123</v>
      </c>
      <c r="B1395" s="47" t="s">
        <v>3831</v>
      </c>
      <c r="C1395" s="47" t="s">
        <v>1514</v>
      </c>
      <c r="D1395" s="47">
        <v>6.16</v>
      </c>
      <c r="E1395" s="47" t="s">
        <v>1521</v>
      </c>
      <c r="F1395" s="47" t="s">
        <v>2342</v>
      </c>
      <c r="G1395" s="47" t="s">
        <v>3839</v>
      </c>
      <c r="H1395" s="47" t="str">
        <f>Tabelle_Abfrage_von_MS_Access_Database[[#This Row],[LLNo]]&amp;Tabelle_Abfrage_von_MS_Access_Database[[#This Row],[LLName]]</f>
        <v>L 203     Spertentalstraße</v>
      </c>
    </row>
    <row r="1396" spans="1:8" hidden="1" x14ac:dyDescent="0.2">
      <c r="A1396" s="47">
        <v>124</v>
      </c>
      <c r="B1396" s="47" t="s">
        <v>3831</v>
      </c>
      <c r="C1396" s="47" t="s">
        <v>1514</v>
      </c>
      <c r="D1396" s="47">
        <v>7.1</v>
      </c>
      <c r="E1396" s="47" t="s">
        <v>1522</v>
      </c>
      <c r="F1396" s="47" t="s">
        <v>2342</v>
      </c>
      <c r="G1396" s="47" t="s">
        <v>3840</v>
      </c>
      <c r="H1396" s="47" t="str">
        <f>Tabelle_Abfrage_von_MS_Access_Database[[#This Row],[LLNo]]&amp;Tabelle_Abfrage_von_MS_Access_Database[[#This Row],[LLName]]</f>
        <v>L 203     Spertentalstraße</v>
      </c>
    </row>
    <row r="1397" spans="1:8" hidden="1" x14ac:dyDescent="0.2">
      <c r="A1397" s="47">
        <v>125</v>
      </c>
      <c r="B1397" s="47" t="s">
        <v>3831</v>
      </c>
      <c r="C1397" s="47" t="s">
        <v>1514</v>
      </c>
      <c r="D1397" s="47">
        <v>7.35</v>
      </c>
      <c r="E1397" s="47" t="s">
        <v>1523</v>
      </c>
      <c r="F1397" s="47" t="s">
        <v>2342</v>
      </c>
      <c r="G1397" s="47" t="s">
        <v>3841</v>
      </c>
      <c r="H1397" s="47" t="str">
        <f>Tabelle_Abfrage_von_MS_Access_Database[[#This Row],[LLNo]]&amp;Tabelle_Abfrage_von_MS_Access_Database[[#This Row],[LLName]]</f>
        <v>L 203     Spertentalstraße</v>
      </c>
    </row>
    <row r="1398" spans="1:8" hidden="1" x14ac:dyDescent="0.2">
      <c r="A1398" s="47">
        <v>126</v>
      </c>
      <c r="B1398" s="47" t="s">
        <v>3831</v>
      </c>
      <c r="C1398" s="47" t="s">
        <v>1514</v>
      </c>
      <c r="D1398" s="47">
        <v>8.32</v>
      </c>
      <c r="E1398" s="47" t="s">
        <v>1524</v>
      </c>
      <c r="F1398" s="47" t="s">
        <v>2342</v>
      </c>
      <c r="G1398" s="47" t="s">
        <v>3842</v>
      </c>
      <c r="H1398" s="47" t="str">
        <f>Tabelle_Abfrage_von_MS_Access_Database[[#This Row],[LLNo]]&amp;Tabelle_Abfrage_von_MS_Access_Database[[#This Row],[LLName]]</f>
        <v>L 203     Spertentalstraße</v>
      </c>
    </row>
    <row r="1399" spans="1:8" hidden="1" x14ac:dyDescent="0.2">
      <c r="A1399" s="47">
        <v>127</v>
      </c>
      <c r="B1399" s="47" t="s">
        <v>3843</v>
      </c>
      <c r="C1399" s="47" t="s">
        <v>1525</v>
      </c>
      <c r="D1399" s="47">
        <v>3.88</v>
      </c>
      <c r="E1399" s="47" t="s">
        <v>1526</v>
      </c>
      <c r="F1399" s="47" t="s">
        <v>2342</v>
      </c>
      <c r="G1399" s="47" t="s">
        <v>3844</v>
      </c>
      <c r="H1399" s="47" t="str">
        <f>Tabelle_Abfrage_von_MS_Access_Database[[#This Row],[LLNo]]&amp;Tabelle_Abfrage_von_MS_Access_Database[[#This Row],[LLName]]</f>
        <v>L 204     Windauer Straße</v>
      </c>
    </row>
    <row r="1400" spans="1:8" hidden="1" x14ac:dyDescent="0.2">
      <c r="A1400" s="47">
        <v>128</v>
      </c>
      <c r="B1400" s="47" t="s">
        <v>3843</v>
      </c>
      <c r="C1400" s="47" t="s">
        <v>1525</v>
      </c>
      <c r="D1400" s="47">
        <v>4.8899999999999997</v>
      </c>
      <c r="E1400" s="47" t="s">
        <v>1527</v>
      </c>
      <c r="F1400" s="47" t="s">
        <v>2342</v>
      </c>
      <c r="G1400" s="47" t="s">
        <v>3845</v>
      </c>
      <c r="H1400" s="47" t="str">
        <f>Tabelle_Abfrage_von_MS_Access_Database[[#This Row],[LLNo]]&amp;Tabelle_Abfrage_von_MS_Access_Database[[#This Row],[LLName]]</f>
        <v>L 204     Windauer Straße</v>
      </c>
    </row>
    <row r="1401" spans="1:8" hidden="1" x14ac:dyDescent="0.2">
      <c r="A1401" s="47">
        <v>129</v>
      </c>
      <c r="B1401" s="47" t="s">
        <v>3843</v>
      </c>
      <c r="C1401" s="47" t="s">
        <v>1525</v>
      </c>
      <c r="D1401" s="47">
        <v>7.28</v>
      </c>
      <c r="E1401" s="47" t="s">
        <v>1528</v>
      </c>
      <c r="F1401" s="47" t="s">
        <v>2342</v>
      </c>
      <c r="G1401" s="47" t="s">
        <v>3846</v>
      </c>
      <c r="H1401" s="47" t="str">
        <f>Tabelle_Abfrage_von_MS_Access_Database[[#This Row],[LLNo]]&amp;Tabelle_Abfrage_von_MS_Access_Database[[#This Row],[LLName]]</f>
        <v>L 204     Windauer Straße</v>
      </c>
    </row>
    <row r="1402" spans="1:8" hidden="1" x14ac:dyDescent="0.2">
      <c r="A1402" s="47">
        <v>2696</v>
      </c>
      <c r="B1402" s="47" t="s">
        <v>3843</v>
      </c>
      <c r="C1402" s="47" t="s">
        <v>1525</v>
      </c>
      <c r="D1402" s="47">
        <v>7.72</v>
      </c>
      <c r="E1402" s="47" t="s">
        <v>1529</v>
      </c>
      <c r="F1402" s="47" t="s">
        <v>2342</v>
      </c>
      <c r="G1402" s="47" t="s">
        <v>3847</v>
      </c>
      <c r="H1402" s="47" t="str">
        <f>Tabelle_Abfrage_von_MS_Access_Database[[#This Row],[LLNo]]&amp;Tabelle_Abfrage_von_MS_Access_Database[[#This Row],[LLName]]</f>
        <v>L 204     Windauer Straße</v>
      </c>
    </row>
    <row r="1403" spans="1:8" hidden="1" x14ac:dyDescent="0.2">
      <c r="A1403" s="47">
        <v>130</v>
      </c>
      <c r="B1403" s="47" t="s">
        <v>3843</v>
      </c>
      <c r="C1403" s="47" t="s">
        <v>1525</v>
      </c>
      <c r="D1403" s="47">
        <v>8.36</v>
      </c>
      <c r="E1403" s="47" t="s">
        <v>1175</v>
      </c>
      <c r="F1403" s="47" t="s">
        <v>2342</v>
      </c>
      <c r="G1403" s="47" t="s">
        <v>3848</v>
      </c>
      <c r="H1403" s="47" t="str">
        <f>Tabelle_Abfrage_von_MS_Access_Database[[#This Row],[LLNo]]&amp;Tabelle_Abfrage_von_MS_Access_Database[[#This Row],[LLName]]</f>
        <v>L 204     Windauer Straße</v>
      </c>
    </row>
    <row r="1404" spans="1:8" hidden="1" x14ac:dyDescent="0.2">
      <c r="A1404" s="47">
        <v>131</v>
      </c>
      <c r="B1404" s="47" t="s">
        <v>3843</v>
      </c>
      <c r="C1404" s="47" t="s">
        <v>1525</v>
      </c>
      <c r="D1404" s="47">
        <v>8.5890000000000004</v>
      </c>
      <c r="E1404" s="47" t="s">
        <v>1530</v>
      </c>
      <c r="F1404" s="47" t="s">
        <v>2342</v>
      </c>
      <c r="G1404" s="47" t="s">
        <v>3849</v>
      </c>
      <c r="H1404" s="47" t="str">
        <f>Tabelle_Abfrage_von_MS_Access_Database[[#This Row],[LLNo]]&amp;Tabelle_Abfrage_von_MS_Access_Database[[#This Row],[LLName]]</f>
        <v>L 204     Windauer Straße</v>
      </c>
    </row>
    <row r="1405" spans="1:8" hidden="1" x14ac:dyDescent="0.2">
      <c r="A1405" s="47">
        <v>132</v>
      </c>
      <c r="B1405" s="47" t="s">
        <v>3850</v>
      </c>
      <c r="C1405" s="47" t="s">
        <v>1531</v>
      </c>
      <c r="D1405" s="47">
        <v>0.105</v>
      </c>
      <c r="E1405" s="47" t="s">
        <v>1532</v>
      </c>
      <c r="F1405" s="47" t="s">
        <v>2342</v>
      </c>
      <c r="G1405" s="47" t="s">
        <v>3851</v>
      </c>
      <c r="H1405" s="47" t="str">
        <f>Tabelle_Abfrage_von_MS_Access_Database[[#This Row],[LLNo]]&amp;Tabelle_Abfrage_von_MS_Access_Database[[#This Row],[LLName]]</f>
        <v>L 205     Kelchsaustraße</v>
      </c>
    </row>
    <row r="1406" spans="1:8" hidden="1" x14ac:dyDescent="0.2">
      <c r="A1406" s="47">
        <v>133</v>
      </c>
      <c r="B1406" s="47" t="s">
        <v>3850</v>
      </c>
      <c r="C1406" s="47" t="s">
        <v>1531</v>
      </c>
      <c r="D1406" s="47">
        <v>2.4</v>
      </c>
      <c r="E1406" s="47" t="s">
        <v>1533</v>
      </c>
      <c r="F1406" s="47" t="s">
        <v>2342</v>
      </c>
      <c r="G1406" s="47" t="s">
        <v>3852</v>
      </c>
      <c r="H1406" s="47" t="str">
        <f>Tabelle_Abfrage_von_MS_Access_Database[[#This Row],[LLNo]]&amp;Tabelle_Abfrage_von_MS_Access_Database[[#This Row],[LLName]]</f>
        <v>L 205     Kelchsaustraße</v>
      </c>
    </row>
    <row r="1407" spans="1:8" hidden="1" x14ac:dyDescent="0.2">
      <c r="A1407" s="47">
        <v>134</v>
      </c>
      <c r="B1407" s="47" t="s">
        <v>3850</v>
      </c>
      <c r="C1407" s="47" t="s">
        <v>1531</v>
      </c>
      <c r="D1407" s="47">
        <v>2.69</v>
      </c>
      <c r="E1407" s="47" t="s">
        <v>1534</v>
      </c>
      <c r="F1407" s="47" t="s">
        <v>2342</v>
      </c>
      <c r="G1407" s="47" t="s">
        <v>3853</v>
      </c>
      <c r="H1407" s="47" t="str">
        <f>Tabelle_Abfrage_von_MS_Access_Database[[#This Row],[LLNo]]&amp;Tabelle_Abfrage_von_MS_Access_Database[[#This Row],[LLName]]</f>
        <v>L 205     Kelchsaustraße</v>
      </c>
    </row>
    <row r="1408" spans="1:8" hidden="1" x14ac:dyDescent="0.2">
      <c r="A1408" s="47">
        <v>135</v>
      </c>
      <c r="B1408" s="47" t="s">
        <v>3850</v>
      </c>
      <c r="C1408" s="47" t="s">
        <v>1531</v>
      </c>
      <c r="D1408" s="47">
        <v>4.3959999999999999</v>
      </c>
      <c r="E1408" s="47" t="s">
        <v>1535</v>
      </c>
      <c r="F1408" s="47" t="s">
        <v>2342</v>
      </c>
      <c r="G1408" s="47" t="s">
        <v>3854</v>
      </c>
      <c r="H1408" s="47" t="str">
        <f>Tabelle_Abfrage_von_MS_Access_Database[[#This Row],[LLNo]]&amp;Tabelle_Abfrage_von_MS_Access_Database[[#This Row],[LLName]]</f>
        <v>L 205     Kelchsaustraße</v>
      </c>
    </row>
    <row r="1409" spans="1:8" hidden="1" x14ac:dyDescent="0.2">
      <c r="A1409" s="47">
        <v>136</v>
      </c>
      <c r="B1409" s="47" t="s">
        <v>3850</v>
      </c>
      <c r="C1409" s="47" t="s">
        <v>1531</v>
      </c>
      <c r="D1409" s="47">
        <v>5.4950000000000001</v>
      </c>
      <c r="E1409" s="47" t="s">
        <v>1536</v>
      </c>
      <c r="F1409" s="47" t="s">
        <v>2342</v>
      </c>
      <c r="G1409" s="47" t="s">
        <v>3855</v>
      </c>
      <c r="H1409" s="47" t="str">
        <f>Tabelle_Abfrage_von_MS_Access_Database[[#This Row],[LLNo]]&amp;Tabelle_Abfrage_von_MS_Access_Database[[#This Row],[LLName]]</f>
        <v>L 205     Kelchsaustraße</v>
      </c>
    </row>
    <row r="1410" spans="1:8" hidden="1" x14ac:dyDescent="0.2">
      <c r="A1410" s="47">
        <v>137</v>
      </c>
      <c r="B1410" s="47" t="s">
        <v>3850</v>
      </c>
      <c r="C1410" s="47" t="s">
        <v>1531</v>
      </c>
      <c r="D1410" s="47">
        <v>5.5549999999999997</v>
      </c>
      <c r="E1410" s="47" t="s">
        <v>1537</v>
      </c>
      <c r="F1410" s="47" t="s">
        <v>2342</v>
      </c>
      <c r="G1410" s="47" t="s">
        <v>3856</v>
      </c>
      <c r="H1410" s="47" t="str">
        <f>Tabelle_Abfrage_von_MS_Access_Database[[#This Row],[LLNo]]&amp;Tabelle_Abfrage_von_MS_Access_Database[[#This Row],[LLName]]</f>
        <v>L 205     Kelchsaustraße</v>
      </c>
    </row>
    <row r="1411" spans="1:8" hidden="1" x14ac:dyDescent="0.2">
      <c r="A1411" s="47">
        <v>138</v>
      </c>
      <c r="B1411" s="47" t="s">
        <v>3850</v>
      </c>
      <c r="C1411" s="47" t="s">
        <v>1531</v>
      </c>
      <c r="D1411" s="47">
        <v>6.7720000000000002</v>
      </c>
      <c r="E1411" s="47" t="s">
        <v>391</v>
      </c>
      <c r="F1411" s="47" t="s">
        <v>2342</v>
      </c>
      <c r="G1411" s="47" t="s">
        <v>3857</v>
      </c>
      <c r="H1411" s="47" t="str">
        <f>Tabelle_Abfrage_von_MS_Access_Database[[#This Row],[LLNo]]&amp;Tabelle_Abfrage_von_MS_Access_Database[[#This Row],[LLName]]</f>
        <v>L 205     Kelchsaustraße</v>
      </c>
    </row>
    <row r="1412" spans="1:8" hidden="1" x14ac:dyDescent="0.2">
      <c r="A1412" s="47">
        <v>139</v>
      </c>
      <c r="B1412" s="47" t="s">
        <v>3850</v>
      </c>
      <c r="C1412" s="47" t="s">
        <v>1531</v>
      </c>
      <c r="D1412" s="47">
        <v>8.1159999999999997</v>
      </c>
      <c r="E1412" s="47" t="s">
        <v>1538</v>
      </c>
      <c r="F1412" s="47" t="s">
        <v>2342</v>
      </c>
      <c r="G1412" s="47" t="s">
        <v>3858</v>
      </c>
      <c r="H1412" s="47" t="str">
        <f>Tabelle_Abfrage_von_MS_Access_Database[[#This Row],[LLNo]]&amp;Tabelle_Abfrage_von_MS_Access_Database[[#This Row],[LLName]]</f>
        <v>L 205     Kelchsaustraße</v>
      </c>
    </row>
    <row r="1413" spans="1:8" hidden="1" x14ac:dyDescent="0.2">
      <c r="A1413" s="47">
        <v>140</v>
      </c>
      <c r="B1413" s="47" t="s">
        <v>3859</v>
      </c>
      <c r="C1413" s="47" t="s">
        <v>1539</v>
      </c>
      <c r="D1413" s="47">
        <v>0.56999999999999995</v>
      </c>
      <c r="E1413" s="47" t="s">
        <v>1540</v>
      </c>
      <c r="F1413" s="47" t="s">
        <v>2342</v>
      </c>
      <c r="G1413" s="47" t="s">
        <v>3860</v>
      </c>
      <c r="H1413" s="47" t="str">
        <f>Tabelle_Abfrage_von_MS_Access_Database[[#This Row],[LLNo]]&amp;Tabelle_Abfrage_von_MS_Access_Database[[#This Row],[LLName]]</f>
        <v>L 206     Itterstraße</v>
      </c>
    </row>
    <row r="1414" spans="1:8" hidden="1" x14ac:dyDescent="0.2">
      <c r="A1414" s="47">
        <v>141</v>
      </c>
      <c r="B1414" s="47" t="s">
        <v>3859</v>
      </c>
      <c r="C1414" s="47" t="s">
        <v>1539</v>
      </c>
      <c r="D1414" s="47">
        <v>3.56</v>
      </c>
      <c r="E1414" s="47" t="s">
        <v>1541</v>
      </c>
      <c r="F1414" s="47" t="s">
        <v>2342</v>
      </c>
      <c r="G1414" s="47" t="s">
        <v>3861</v>
      </c>
      <c r="H1414" s="47" t="str">
        <f>Tabelle_Abfrage_von_MS_Access_Database[[#This Row],[LLNo]]&amp;Tabelle_Abfrage_von_MS_Access_Database[[#This Row],[LLName]]</f>
        <v>L 206     Itterstraße</v>
      </c>
    </row>
    <row r="1415" spans="1:8" hidden="1" x14ac:dyDescent="0.2">
      <c r="A1415" s="47">
        <v>142</v>
      </c>
      <c r="B1415" s="47" t="s">
        <v>3862</v>
      </c>
      <c r="C1415" s="47" t="s">
        <v>1542</v>
      </c>
      <c r="D1415" s="47">
        <v>0.21</v>
      </c>
      <c r="E1415" s="47" t="s">
        <v>834</v>
      </c>
      <c r="F1415" s="47" t="s">
        <v>2342</v>
      </c>
      <c r="G1415" s="47" t="s">
        <v>3863</v>
      </c>
      <c r="H1415" s="47" t="str">
        <f>Tabelle_Abfrage_von_MS_Access_Database[[#This Row],[LLNo]]&amp;Tabelle_Abfrage_von_MS_Access_Database[[#This Row],[LLName]]</f>
        <v>L 207     Hintersteiner-See-Straße</v>
      </c>
    </row>
    <row r="1416" spans="1:8" hidden="1" x14ac:dyDescent="0.2">
      <c r="A1416" s="47">
        <v>143</v>
      </c>
      <c r="B1416" s="47" t="s">
        <v>3862</v>
      </c>
      <c r="C1416" s="47" t="s">
        <v>1542</v>
      </c>
      <c r="D1416" s="47">
        <v>1.68</v>
      </c>
      <c r="E1416" s="47" t="s">
        <v>1543</v>
      </c>
      <c r="F1416" s="47" t="s">
        <v>2342</v>
      </c>
      <c r="G1416" s="47" t="s">
        <v>3864</v>
      </c>
      <c r="H1416" s="47" t="str">
        <f>Tabelle_Abfrage_von_MS_Access_Database[[#This Row],[LLNo]]&amp;Tabelle_Abfrage_von_MS_Access_Database[[#This Row],[LLName]]</f>
        <v>L 207     Hintersteiner-See-Straße</v>
      </c>
    </row>
    <row r="1417" spans="1:8" hidden="1" x14ac:dyDescent="0.2">
      <c r="A1417" s="47">
        <v>145</v>
      </c>
      <c r="B1417" s="47" t="s">
        <v>3865</v>
      </c>
      <c r="C1417" s="47" t="s">
        <v>1544</v>
      </c>
      <c r="D1417" s="47">
        <v>8.1999999999999993</v>
      </c>
      <c r="E1417" s="47" t="s">
        <v>1545</v>
      </c>
      <c r="F1417" s="47" t="s">
        <v>2342</v>
      </c>
      <c r="G1417" s="47" t="s">
        <v>3866</v>
      </c>
      <c r="H1417" s="47" t="str">
        <f>Tabelle_Abfrage_von_MS_Access_Database[[#This Row],[LLNo]]&amp;Tabelle_Abfrage_von_MS_Access_Database[[#This Row],[LLName]]</f>
        <v>L 208     Bad Häring-Schwoicher Straße</v>
      </c>
    </row>
    <row r="1418" spans="1:8" hidden="1" x14ac:dyDescent="0.2">
      <c r="A1418" s="47">
        <v>146</v>
      </c>
      <c r="B1418" s="47" t="s">
        <v>3865</v>
      </c>
      <c r="C1418" s="47" t="s">
        <v>1544</v>
      </c>
      <c r="D1418" s="47">
        <v>8.7899999999999991</v>
      </c>
      <c r="E1418" s="47" t="s">
        <v>732</v>
      </c>
      <c r="F1418" s="47" t="s">
        <v>2342</v>
      </c>
      <c r="G1418" s="47" t="s">
        <v>3867</v>
      </c>
      <c r="H1418" s="47" t="str">
        <f>Tabelle_Abfrage_von_MS_Access_Database[[#This Row],[LLNo]]&amp;Tabelle_Abfrage_von_MS_Access_Database[[#This Row],[LLName]]</f>
        <v>L 208     Bad Häring-Schwoicher Straße</v>
      </c>
    </row>
    <row r="1419" spans="1:8" hidden="1" x14ac:dyDescent="0.2">
      <c r="A1419" s="47">
        <v>147</v>
      </c>
      <c r="B1419" s="47" t="s">
        <v>3868</v>
      </c>
      <c r="C1419" s="47" t="s">
        <v>1546</v>
      </c>
      <c r="D1419" s="47">
        <v>1.4179999999999999</v>
      </c>
      <c r="E1419" s="47" t="s">
        <v>758</v>
      </c>
      <c r="F1419" s="47" t="s">
        <v>2342</v>
      </c>
      <c r="G1419" s="47" t="s">
        <v>3869</v>
      </c>
      <c r="H1419" s="47" t="str">
        <f>Tabelle_Abfrage_von_MS_Access_Database[[#This Row],[LLNo]]&amp;Tabelle_Abfrage_von_MS_Access_Database[[#This Row],[LLName]]</f>
        <v>L 209     Erler Straße</v>
      </c>
    </row>
    <row r="1420" spans="1:8" hidden="1" x14ac:dyDescent="0.2">
      <c r="A1420" s="47">
        <v>149</v>
      </c>
      <c r="B1420" s="47" t="s">
        <v>3868</v>
      </c>
      <c r="C1420" s="47" t="s">
        <v>1546</v>
      </c>
      <c r="D1420" s="47">
        <v>2.65</v>
      </c>
      <c r="E1420" s="47" t="s">
        <v>1547</v>
      </c>
      <c r="F1420" s="47" t="s">
        <v>2342</v>
      </c>
      <c r="G1420" s="47" t="s">
        <v>3870</v>
      </c>
      <c r="H1420" s="47" t="str">
        <f>Tabelle_Abfrage_von_MS_Access_Database[[#This Row],[LLNo]]&amp;Tabelle_Abfrage_von_MS_Access_Database[[#This Row],[LLName]]</f>
        <v>L 209     Erler Straße</v>
      </c>
    </row>
    <row r="1421" spans="1:8" hidden="1" x14ac:dyDescent="0.2">
      <c r="A1421" s="47">
        <v>150</v>
      </c>
      <c r="B1421" s="47" t="s">
        <v>3868</v>
      </c>
      <c r="C1421" s="47" t="s">
        <v>1546</v>
      </c>
      <c r="D1421" s="47">
        <v>3.419</v>
      </c>
      <c r="E1421" s="47" t="s">
        <v>1548</v>
      </c>
      <c r="F1421" s="47" t="s">
        <v>2342</v>
      </c>
      <c r="G1421" s="47" t="s">
        <v>3871</v>
      </c>
      <c r="H1421" s="47" t="str">
        <f>Tabelle_Abfrage_von_MS_Access_Database[[#This Row],[LLNo]]&amp;Tabelle_Abfrage_von_MS_Access_Database[[#This Row],[LLName]]</f>
        <v>L 209     Erler Straße</v>
      </c>
    </row>
    <row r="1422" spans="1:8" hidden="1" x14ac:dyDescent="0.2">
      <c r="A1422" s="47">
        <v>151</v>
      </c>
      <c r="B1422" s="47" t="s">
        <v>3868</v>
      </c>
      <c r="C1422" s="47" t="s">
        <v>1546</v>
      </c>
      <c r="D1422" s="47">
        <v>4.7430000000000003</v>
      </c>
      <c r="E1422" s="47" t="s">
        <v>1549</v>
      </c>
      <c r="F1422" s="47" t="s">
        <v>2342</v>
      </c>
      <c r="G1422" s="47" t="s">
        <v>3872</v>
      </c>
      <c r="H1422" s="47" t="str">
        <f>Tabelle_Abfrage_von_MS_Access_Database[[#This Row],[LLNo]]&amp;Tabelle_Abfrage_von_MS_Access_Database[[#This Row],[LLName]]</f>
        <v>L 209     Erler Straße</v>
      </c>
    </row>
    <row r="1423" spans="1:8" hidden="1" x14ac:dyDescent="0.2">
      <c r="A1423" s="47">
        <v>674</v>
      </c>
      <c r="B1423" s="47" t="s">
        <v>3873</v>
      </c>
      <c r="C1423" s="47" t="s">
        <v>1550</v>
      </c>
      <c r="D1423" s="47">
        <v>0.75</v>
      </c>
      <c r="E1423" s="47" t="s">
        <v>485</v>
      </c>
      <c r="F1423" s="47" t="s">
        <v>2342</v>
      </c>
      <c r="G1423" s="47" t="s">
        <v>3874</v>
      </c>
      <c r="H1423" s="47" t="str">
        <f>Tabelle_Abfrage_von_MS_Access_Database[[#This Row],[LLNo]]&amp;Tabelle_Abfrage_von_MS_Access_Database[[#This Row],[LLName]]</f>
        <v>L 21      Berwang-Namloser Straße</v>
      </c>
    </row>
    <row r="1424" spans="1:8" hidden="1" x14ac:dyDescent="0.2">
      <c r="A1424" s="47">
        <v>675</v>
      </c>
      <c r="B1424" s="47" t="s">
        <v>3873</v>
      </c>
      <c r="C1424" s="47" t="s">
        <v>1550</v>
      </c>
      <c r="D1424" s="47">
        <v>1.52</v>
      </c>
      <c r="E1424" s="47" t="s">
        <v>769</v>
      </c>
      <c r="F1424" s="47" t="s">
        <v>2342</v>
      </c>
      <c r="G1424" s="47" t="s">
        <v>3875</v>
      </c>
      <c r="H1424" s="47" t="str">
        <f>Tabelle_Abfrage_von_MS_Access_Database[[#This Row],[LLNo]]&amp;Tabelle_Abfrage_von_MS_Access_Database[[#This Row],[LLName]]</f>
        <v>L 21      Berwang-Namloser Straße</v>
      </c>
    </row>
    <row r="1425" spans="1:8" hidden="1" x14ac:dyDescent="0.2">
      <c r="A1425" s="47">
        <v>2803</v>
      </c>
      <c r="B1425" s="47" t="s">
        <v>3873</v>
      </c>
      <c r="C1425" s="47" t="s">
        <v>1550</v>
      </c>
      <c r="D1425" s="47">
        <v>5.8</v>
      </c>
      <c r="E1425" s="47" t="s">
        <v>1551</v>
      </c>
      <c r="F1425" s="47" t="s">
        <v>2342</v>
      </c>
      <c r="G1425" s="47" t="s">
        <v>3876</v>
      </c>
      <c r="H1425" s="47" t="str">
        <f>Tabelle_Abfrage_von_MS_Access_Database[[#This Row],[LLNo]]&amp;Tabelle_Abfrage_von_MS_Access_Database[[#This Row],[LLName]]</f>
        <v>L 21      Berwang-Namloser Straße</v>
      </c>
    </row>
    <row r="1426" spans="1:8" hidden="1" x14ac:dyDescent="0.2">
      <c r="A1426" s="47">
        <v>676</v>
      </c>
      <c r="B1426" s="47" t="s">
        <v>3873</v>
      </c>
      <c r="C1426" s="47" t="s">
        <v>1550</v>
      </c>
      <c r="D1426" s="47">
        <v>9.7240000000000002</v>
      </c>
      <c r="E1426" s="47" t="s">
        <v>1552</v>
      </c>
      <c r="F1426" s="47" t="s">
        <v>2342</v>
      </c>
      <c r="G1426" s="47" t="s">
        <v>3877</v>
      </c>
      <c r="H1426" s="47" t="str">
        <f>Tabelle_Abfrage_von_MS_Access_Database[[#This Row],[LLNo]]&amp;Tabelle_Abfrage_von_MS_Access_Database[[#This Row],[LLName]]</f>
        <v>L 21      Berwang-Namloser Straße</v>
      </c>
    </row>
    <row r="1427" spans="1:8" hidden="1" x14ac:dyDescent="0.2">
      <c r="A1427" s="47">
        <v>677</v>
      </c>
      <c r="B1427" s="47" t="s">
        <v>3873</v>
      </c>
      <c r="C1427" s="47" t="s">
        <v>1550</v>
      </c>
      <c r="D1427" s="47">
        <v>10.23</v>
      </c>
      <c r="E1427" s="47" t="s">
        <v>1553</v>
      </c>
      <c r="F1427" s="47" t="s">
        <v>2342</v>
      </c>
      <c r="G1427" s="47" t="s">
        <v>3878</v>
      </c>
      <c r="H1427" s="47" t="str">
        <f>Tabelle_Abfrage_von_MS_Access_Database[[#This Row],[LLNo]]&amp;Tabelle_Abfrage_von_MS_Access_Database[[#This Row],[LLName]]</f>
        <v>L 21      Berwang-Namloser Straße</v>
      </c>
    </row>
    <row r="1428" spans="1:8" hidden="1" x14ac:dyDescent="0.2">
      <c r="A1428" s="47">
        <v>678</v>
      </c>
      <c r="B1428" s="47" t="s">
        <v>3873</v>
      </c>
      <c r="C1428" s="47" t="s">
        <v>1550</v>
      </c>
      <c r="D1428" s="47">
        <v>17.257000000000001</v>
      </c>
      <c r="E1428" s="47" t="s">
        <v>1554</v>
      </c>
      <c r="F1428" s="47" t="s">
        <v>2342</v>
      </c>
      <c r="G1428" s="47" t="s">
        <v>3879</v>
      </c>
      <c r="H1428" s="47" t="str">
        <f>Tabelle_Abfrage_von_MS_Access_Database[[#This Row],[LLNo]]&amp;Tabelle_Abfrage_von_MS_Access_Database[[#This Row],[LLName]]</f>
        <v>L 21      Berwang-Namloser Straße</v>
      </c>
    </row>
    <row r="1429" spans="1:8" hidden="1" x14ac:dyDescent="0.2">
      <c r="A1429" s="47">
        <v>679</v>
      </c>
      <c r="B1429" s="47" t="s">
        <v>3873</v>
      </c>
      <c r="C1429" s="47" t="s">
        <v>1550</v>
      </c>
      <c r="D1429" s="47">
        <v>18.7</v>
      </c>
      <c r="E1429" s="47" t="s">
        <v>1555</v>
      </c>
      <c r="F1429" s="47" t="s">
        <v>2342</v>
      </c>
      <c r="G1429" s="47" t="s">
        <v>3880</v>
      </c>
      <c r="H1429" s="47" t="str">
        <f>Tabelle_Abfrage_von_MS_Access_Database[[#This Row],[LLNo]]&amp;Tabelle_Abfrage_von_MS_Access_Database[[#This Row],[LLName]]</f>
        <v>L 21      Berwang-Namloser Straße</v>
      </c>
    </row>
    <row r="1430" spans="1:8" hidden="1" x14ac:dyDescent="0.2">
      <c r="A1430" s="47">
        <v>2325</v>
      </c>
      <c r="B1430" s="47" t="s">
        <v>3873</v>
      </c>
      <c r="C1430" s="47" t="s">
        <v>1550</v>
      </c>
      <c r="D1430" s="47">
        <v>19.608000000000001</v>
      </c>
      <c r="E1430" s="47" t="s">
        <v>1556</v>
      </c>
      <c r="F1430" s="47" t="s">
        <v>2342</v>
      </c>
      <c r="G1430" s="47" t="s">
        <v>3881</v>
      </c>
      <c r="H1430" s="47" t="str">
        <f>Tabelle_Abfrage_von_MS_Access_Database[[#This Row],[LLNo]]&amp;Tabelle_Abfrage_von_MS_Access_Database[[#This Row],[LLName]]</f>
        <v>L 21      Berwang-Namloser Straße</v>
      </c>
    </row>
    <row r="1431" spans="1:8" hidden="1" x14ac:dyDescent="0.2">
      <c r="A1431" s="47">
        <v>680</v>
      </c>
      <c r="B1431" s="47" t="s">
        <v>3873</v>
      </c>
      <c r="C1431" s="47" t="s">
        <v>1550</v>
      </c>
      <c r="D1431" s="47">
        <v>19.8</v>
      </c>
      <c r="E1431" s="47" t="s">
        <v>1557</v>
      </c>
      <c r="F1431" s="47" t="s">
        <v>2342</v>
      </c>
      <c r="G1431" s="47" t="s">
        <v>3882</v>
      </c>
      <c r="H1431" s="47" t="str">
        <f>Tabelle_Abfrage_von_MS_Access_Database[[#This Row],[LLNo]]&amp;Tabelle_Abfrage_von_MS_Access_Database[[#This Row],[LLName]]</f>
        <v>L 21      Berwang-Namloser Straße</v>
      </c>
    </row>
    <row r="1432" spans="1:8" hidden="1" x14ac:dyDescent="0.2">
      <c r="A1432" s="47">
        <v>681</v>
      </c>
      <c r="B1432" s="47" t="s">
        <v>3873</v>
      </c>
      <c r="C1432" s="47" t="s">
        <v>1550</v>
      </c>
      <c r="D1432" s="47">
        <v>21.91</v>
      </c>
      <c r="E1432" s="47" t="s">
        <v>1558</v>
      </c>
      <c r="F1432" s="47" t="s">
        <v>2342</v>
      </c>
      <c r="G1432" s="47" t="s">
        <v>3883</v>
      </c>
      <c r="H1432" s="47" t="str">
        <f>Tabelle_Abfrage_von_MS_Access_Database[[#This Row],[LLNo]]&amp;Tabelle_Abfrage_von_MS_Access_Database[[#This Row],[LLName]]</f>
        <v>L 21      Berwang-Namloser Straße</v>
      </c>
    </row>
    <row r="1433" spans="1:8" hidden="1" x14ac:dyDescent="0.2">
      <c r="A1433" s="47">
        <v>152</v>
      </c>
      <c r="B1433" s="47" t="s">
        <v>3884</v>
      </c>
      <c r="C1433" s="47" t="s">
        <v>1559</v>
      </c>
      <c r="D1433" s="47">
        <v>0.1</v>
      </c>
      <c r="E1433" s="47" t="s">
        <v>1560</v>
      </c>
      <c r="F1433" s="47" t="s">
        <v>2342</v>
      </c>
      <c r="G1433" s="47" t="s">
        <v>3885</v>
      </c>
      <c r="H1433" s="47" t="str">
        <f>Tabelle_Abfrage_von_MS_Access_Database[[#This Row],[LLNo]]&amp;Tabelle_Abfrage_von_MS_Access_Database[[#This Row],[LLName]]</f>
        <v>L 210     Hechtseestraße</v>
      </c>
    </row>
    <row r="1434" spans="1:8" hidden="1" x14ac:dyDescent="0.2">
      <c r="A1434" s="47">
        <v>154</v>
      </c>
      <c r="B1434" s="47" t="s">
        <v>3886</v>
      </c>
      <c r="C1434" s="47" t="s">
        <v>1561</v>
      </c>
      <c r="D1434" s="47">
        <v>3.2309999999999999</v>
      </c>
      <c r="E1434" s="47" t="s">
        <v>1562</v>
      </c>
      <c r="F1434" s="47" t="s">
        <v>2342</v>
      </c>
      <c r="G1434" s="47" t="s">
        <v>3887</v>
      </c>
      <c r="H1434" s="47" t="str">
        <f>Tabelle_Abfrage_von_MS_Access_Database[[#This Row],[LLNo]]&amp;Tabelle_Abfrage_von_MS_Access_Database[[#This Row],[LLName]]</f>
        <v>L 211     Unterinntalstraße, 1.Teil</v>
      </c>
    </row>
    <row r="1435" spans="1:8" hidden="1" x14ac:dyDescent="0.2">
      <c r="A1435" s="47">
        <v>155</v>
      </c>
      <c r="B1435" s="47" t="s">
        <v>3886</v>
      </c>
      <c r="C1435" s="47" t="s">
        <v>1561</v>
      </c>
      <c r="D1435" s="47">
        <v>6</v>
      </c>
      <c r="E1435" s="47" t="s">
        <v>1563</v>
      </c>
      <c r="F1435" s="47" t="s">
        <v>2342</v>
      </c>
      <c r="G1435" s="47" t="s">
        <v>3888</v>
      </c>
      <c r="H1435" s="47" t="str">
        <f>Tabelle_Abfrage_von_MS_Access_Database[[#This Row],[LLNo]]&amp;Tabelle_Abfrage_von_MS_Access_Database[[#This Row],[LLName]]</f>
        <v>L 211     Unterinntalstraße, 1.Teil</v>
      </c>
    </row>
    <row r="1436" spans="1:8" hidden="1" x14ac:dyDescent="0.2">
      <c r="A1436" s="47">
        <v>156</v>
      </c>
      <c r="B1436" s="47" t="s">
        <v>3886</v>
      </c>
      <c r="C1436" s="47" t="s">
        <v>1561</v>
      </c>
      <c r="D1436" s="47">
        <v>6.266</v>
      </c>
      <c r="E1436" s="47" t="s">
        <v>1564</v>
      </c>
      <c r="F1436" s="47" t="s">
        <v>2342</v>
      </c>
      <c r="G1436" s="47" t="s">
        <v>3889</v>
      </c>
      <c r="H1436" s="47" t="str">
        <f>Tabelle_Abfrage_von_MS_Access_Database[[#This Row],[LLNo]]&amp;Tabelle_Abfrage_von_MS_Access_Database[[#This Row],[LLName]]</f>
        <v>L 211     Unterinntalstraße, 1.Teil</v>
      </c>
    </row>
    <row r="1437" spans="1:8" hidden="1" x14ac:dyDescent="0.2">
      <c r="A1437" s="47">
        <v>157</v>
      </c>
      <c r="B1437" s="47" t="s">
        <v>3886</v>
      </c>
      <c r="C1437" s="47" t="s">
        <v>1561</v>
      </c>
      <c r="D1437" s="47">
        <v>7.7830000000000004</v>
      </c>
      <c r="E1437" s="47" t="s">
        <v>1565</v>
      </c>
      <c r="F1437" s="47" t="s">
        <v>2342</v>
      </c>
      <c r="G1437" s="47" t="s">
        <v>3890</v>
      </c>
      <c r="H1437" s="47" t="str">
        <f>Tabelle_Abfrage_von_MS_Access_Database[[#This Row],[LLNo]]&amp;Tabelle_Abfrage_von_MS_Access_Database[[#This Row],[LLName]]</f>
        <v>L 211     Unterinntalstraße, 1.Teil</v>
      </c>
    </row>
    <row r="1438" spans="1:8" hidden="1" x14ac:dyDescent="0.2">
      <c r="A1438" s="47">
        <v>158</v>
      </c>
      <c r="B1438" s="47" t="s">
        <v>3886</v>
      </c>
      <c r="C1438" s="47" t="s">
        <v>1561</v>
      </c>
      <c r="D1438" s="47">
        <v>8.41</v>
      </c>
      <c r="E1438" s="47" t="s">
        <v>1566</v>
      </c>
      <c r="F1438" s="47" t="s">
        <v>2342</v>
      </c>
      <c r="G1438" s="47" t="s">
        <v>3891</v>
      </c>
      <c r="H1438" s="47" t="str">
        <f>Tabelle_Abfrage_von_MS_Access_Database[[#This Row],[LLNo]]&amp;Tabelle_Abfrage_von_MS_Access_Database[[#This Row],[LLName]]</f>
        <v>L 211     Unterinntalstraße, 1.Teil</v>
      </c>
    </row>
    <row r="1439" spans="1:8" hidden="1" x14ac:dyDescent="0.2">
      <c r="A1439" s="47">
        <v>159</v>
      </c>
      <c r="B1439" s="47" t="s">
        <v>3886</v>
      </c>
      <c r="C1439" s="47" t="s">
        <v>1561</v>
      </c>
      <c r="D1439" s="47">
        <v>10.773999999999999</v>
      </c>
      <c r="E1439" s="47" t="s">
        <v>699</v>
      </c>
      <c r="F1439" s="47" t="s">
        <v>2342</v>
      </c>
      <c r="G1439" s="47" t="s">
        <v>3892</v>
      </c>
      <c r="H1439" s="47" t="str">
        <f>Tabelle_Abfrage_von_MS_Access_Database[[#This Row],[LLNo]]&amp;Tabelle_Abfrage_von_MS_Access_Database[[#This Row],[LLName]]</f>
        <v>L 211     Unterinntalstraße, 1.Teil</v>
      </c>
    </row>
    <row r="1440" spans="1:8" hidden="1" x14ac:dyDescent="0.2">
      <c r="A1440" s="47">
        <v>160</v>
      </c>
      <c r="B1440" s="47" t="s">
        <v>3886</v>
      </c>
      <c r="C1440" s="47" t="s">
        <v>1561</v>
      </c>
      <c r="D1440" s="47">
        <v>11.141</v>
      </c>
      <c r="E1440" s="47" t="s">
        <v>1567</v>
      </c>
      <c r="F1440" s="47" t="s">
        <v>2342</v>
      </c>
      <c r="G1440" s="47" t="s">
        <v>3893</v>
      </c>
      <c r="H1440" s="47" t="str">
        <f>Tabelle_Abfrage_von_MS_Access_Database[[#This Row],[LLNo]]&amp;Tabelle_Abfrage_von_MS_Access_Database[[#This Row],[LLName]]</f>
        <v>L 211     Unterinntalstraße, 1.Teil</v>
      </c>
    </row>
    <row r="1441" spans="1:8" hidden="1" x14ac:dyDescent="0.2">
      <c r="A1441" s="47">
        <v>161</v>
      </c>
      <c r="B1441" s="47" t="s">
        <v>3886</v>
      </c>
      <c r="C1441" s="47" t="s">
        <v>1561</v>
      </c>
      <c r="D1441" s="47">
        <v>20.559000000000001</v>
      </c>
      <c r="E1441" s="47" t="s">
        <v>1568</v>
      </c>
      <c r="F1441" s="47" t="s">
        <v>2342</v>
      </c>
      <c r="G1441" s="47" t="s">
        <v>3894</v>
      </c>
      <c r="H1441" s="47" t="str">
        <f>Tabelle_Abfrage_von_MS_Access_Database[[#This Row],[LLNo]]&amp;Tabelle_Abfrage_von_MS_Access_Database[[#This Row],[LLName]]</f>
        <v>L 211     Unterinntalstraße, 1.Teil</v>
      </c>
    </row>
    <row r="1442" spans="1:8" hidden="1" x14ac:dyDescent="0.2">
      <c r="A1442" s="47">
        <v>162</v>
      </c>
      <c r="B1442" s="47" t="s">
        <v>3886</v>
      </c>
      <c r="C1442" s="47" t="s">
        <v>1561</v>
      </c>
      <c r="D1442" s="47">
        <v>22.042999999999999</v>
      </c>
      <c r="E1442" s="47" t="s">
        <v>1569</v>
      </c>
      <c r="F1442" s="47" t="s">
        <v>2342</v>
      </c>
      <c r="G1442" s="47" t="s">
        <v>3895</v>
      </c>
      <c r="H1442" s="47" t="str">
        <f>Tabelle_Abfrage_von_MS_Access_Database[[#This Row],[LLNo]]&amp;Tabelle_Abfrage_von_MS_Access_Database[[#This Row],[LLName]]</f>
        <v>L 211     Unterinntalstraße, 1.Teil</v>
      </c>
    </row>
    <row r="1443" spans="1:8" hidden="1" x14ac:dyDescent="0.2">
      <c r="A1443" s="47">
        <v>163</v>
      </c>
      <c r="B1443" s="47" t="s">
        <v>3886</v>
      </c>
      <c r="C1443" s="47" t="s">
        <v>1561</v>
      </c>
      <c r="D1443" s="47">
        <v>22.052</v>
      </c>
      <c r="E1443" s="47" t="s">
        <v>1570</v>
      </c>
      <c r="F1443" s="47" t="s">
        <v>2342</v>
      </c>
      <c r="G1443" s="47" t="s">
        <v>3896</v>
      </c>
      <c r="H1443" s="47" t="str">
        <f>Tabelle_Abfrage_von_MS_Access_Database[[#This Row],[LLNo]]&amp;Tabelle_Abfrage_von_MS_Access_Database[[#This Row],[LLName]]</f>
        <v>L 211     Unterinntalstraße, 1.Teil</v>
      </c>
    </row>
    <row r="1444" spans="1:8" hidden="1" x14ac:dyDescent="0.2">
      <c r="A1444" s="47">
        <v>164</v>
      </c>
      <c r="B1444" s="47" t="s">
        <v>3886</v>
      </c>
      <c r="C1444" s="47" t="s">
        <v>1561</v>
      </c>
      <c r="D1444" s="47">
        <v>30.05</v>
      </c>
      <c r="E1444" s="47" t="s">
        <v>1571</v>
      </c>
      <c r="F1444" s="47" t="s">
        <v>2342</v>
      </c>
      <c r="G1444" s="47" t="s">
        <v>3897</v>
      </c>
      <c r="H1444" s="47" t="str">
        <f>Tabelle_Abfrage_von_MS_Access_Database[[#This Row],[LLNo]]&amp;Tabelle_Abfrage_von_MS_Access_Database[[#This Row],[LLName]]</f>
        <v>L 211     Unterinntalstraße, 1.Teil</v>
      </c>
    </row>
    <row r="1445" spans="1:8" hidden="1" x14ac:dyDescent="0.2">
      <c r="A1445" s="47">
        <v>165</v>
      </c>
      <c r="B1445" s="47" t="s">
        <v>3886</v>
      </c>
      <c r="C1445" s="47" t="s">
        <v>1561</v>
      </c>
      <c r="D1445" s="47">
        <v>33.36</v>
      </c>
      <c r="E1445" s="47" t="s">
        <v>1572</v>
      </c>
      <c r="F1445" s="47" t="s">
        <v>2342</v>
      </c>
      <c r="G1445" s="47" t="s">
        <v>3898</v>
      </c>
      <c r="H1445" s="47" t="str">
        <f>Tabelle_Abfrage_von_MS_Access_Database[[#This Row],[LLNo]]&amp;Tabelle_Abfrage_von_MS_Access_Database[[#This Row],[LLName]]</f>
        <v>L 211     Unterinntalstraße, 1.Teil</v>
      </c>
    </row>
    <row r="1446" spans="1:8" hidden="1" x14ac:dyDescent="0.2">
      <c r="A1446" s="47">
        <v>167</v>
      </c>
      <c r="B1446" s="47" t="s">
        <v>3899</v>
      </c>
      <c r="C1446" s="47" t="s">
        <v>1573</v>
      </c>
      <c r="D1446" s="47">
        <v>0.68600000000000005</v>
      </c>
      <c r="E1446" s="47" t="s">
        <v>1574</v>
      </c>
      <c r="F1446" s="47" t="s">
        <v>2342</v>
      </c>
      <c r="G1446" s="47" t="s">
        <v>3900</v>
      </c>
      <c r="H1446" s="47" t="str">
        <f>Tabelle_Abfrage_von_MS_Access_Database[[#This Row],[LLNo]]&amp;Tabelle_Abfrage_von_MS_Access_Database[[#This Row],[LLName]]</f>
        <v>L 212     Langkampfener Straße</v>
      </c>
    </row>
    <row r="1447" spans="1:8" hidden="1" x14ac:dyDescent="0.2">
      <c r="A1447" s="47">
        <v>169</v>
      </c>
      <c r="B1447" s="47" t="s">
        <v>3901</v>
      </c>
      <c r="C1447" s="47" t="s">
        <v>1575</v>
      </c>
      <c r="D1447" s="47">
        <v>1.18</v>
      </c>
      <c r="E1447" s="47" t="s">
        <v>1576</v>
      </c>
      <c r="F1447" s="47" t="s">
        <v>2342</v>
      </c>
      <c r="G1447" s="47" t="s">
        <v>3902</v>
      </c>
      <c r="H1447" s="47" t="str">
        <f>Tabelle_Abfrage_von_MS_Access_Database[[#This Row],[LLNo]]&amp;Tabelle_Abfrage_von_MS_Access_Database[[#This Row],[LLName]]</f>
        <v>L 213     Angerbergstraße</v>
      </c>
    </row>
    <row r="1448" spans="1:8" hidden="1" x14ac:dyDescent="0.2">
      <c r="A1448" s="47">
        <v>170</v>
      </c>
      <c r="B1448" s="47" t="s">
        <v>3901</v>
      </c>
      <c r="C1448" s="47" t="s">
        <v>1575</v>
      </c>
      <c r="D1448" s="47">
        <v>1.98</v>
      </c>
      <c r="E1448" s="47" t="s">
        <v>1577</v>
      </c>
      <c r="F1448" s="47" t="s">
        <v>2342</v>
      </c>
      <c r="G1448" s="47" t="s">
        <v>3903</v>
      </c>
      <c r="H1448" s="47" t="str">
        <f>Tabelle_Abfrage_von_MS_Access_Database[[#This Row],[LLNo]]&amp;Tabelle_Abfrage_von_MS_Access_Database[[#This Row],[LLName]]</f>
        <v>L 213     Angerbergstraße</v>
      </c>
    </row>
    <row r="1449" spans="1:8" hidden="1" x14ac:dyDescent="0.2">
      <c r="A1449" s="47">
        <v>217</v>
      </c>
      <c r="B1449" s="47" t="s">
        <v>3904</v>
      </c>
      <c r="C1449" s="47" t="s">
        <v>1578</v>
      </c>
      <c r="D1449" s="47">
        <v>4.32</v>
      </c>
      <c r="E1449" s="47" t="s">
        <v>1050</v>
      </c>
      <c r="F1449" s="47" t="s">
        <v>2342</v>
      </c>
      <c r="G1449" s="47" t="s">
        <v>3905</v>
      </c>
      <c r="H1449" s="47" t="str">
        <f>Tabelle_Abfrage_von_MS_Access_Database[[#This Row],[LLNo]]&amp;Tabelle_Abfrage_von_MS_Access_Database[[#This Row],[LLName]]</f>
        <v>L 215     Unterinntalstraße, 2.Teil</v>
      </c>
    </row>
    <row r="1450" spans="1:8" hidden="1" x14ac:dyDescent="0.2">
      <c r="A1450" s="47">
        <v>2728</v>
      </c>
      <c r="B1450" s="47" t="s">
        <v>3904</v>
      </c>
      <c r="C1450" s="47" t="s">
        <v>1578</v>
      </c>
      <c r="D1450" s="47">
        <v>5.8</v>
      </c>
      <c r="E1450" s="47" t="s">
        <v>1579</v>
      </c>
      <c r="F1450" s="47" t="s">
        <v>209</v>
      </c>
      <c r="G1450" s="47" t="s">
        <v>3906</v>
      </c>
      <c r="H1450" s="47" t="str">
        <f>Tabelle_Abfrage_von_MS_Access_Database[[#This Row],[LLNo]]&amp;Tabelle_Abfrage_von_MS_Access_Database[[#This Row],[LLName]]</f>
        <v>L 215     Unterinntalstraße, 2.Teil</v>
      </c>
    </row>
    <row r="1451" spans="1:8" hidden="1" x14ac:dyDescent="0.2">
      <c r="A1451" s="47">
        <v>218</v>
      </c>
      <c r="B1451" s="47" t="s">
        <v>3904</v>
      </c>
      <c r="C1451" s="47" t="s">
        <v>1578</v>
      </c>
      <c r="D1451" s="47">
        <v>9.9499999999999993</v>
      </c>
      <c r="E1451" s="47" t="s">
        <v>1580</v>
      </c>
      <c r="F1451" s="47" t="s">
        <v>2342</v>
      </c>
      <c r="G1451" s="47" t="s">
        <v>3907</v>
      </c>
      <c r="H1451" s="47" t="str">
        <f>Tabelle_Abfrage_von_MS_Access_Database[[#This Row],[LLNo]]&amp;Tabelle_Abfrage_von_MS_Access_Database[[#This Row],[LLName]]</f>
        <v>L 215     Unterinntalstraße, 2.Teil</v>
      </c>
    </row>
    <row r="1452" spans="1:8" hidden="1" x14ac:dyDescent="0.2">
      <c r="A1452" s="47">
        <v>2711</v>
      </c>
      <c r="B1452" s="47" t="s">
        <v>3904</v>
      </c>
      <c r="C1452" s="47" t="s">
        <v>1578</v>
      </c>
      <c r="D1452" s="47">
        <v>10.89</v>
      </c>
      <c r="E1452" s="47" t="s">
        <v>1581</v>
      </c>
      <c r="F1452" s="47" t="s">
        <v>3908</v>
      </c>
      <c r="G1452" s="47" t="s">
        <v>3909</v>
      </c>
      <c r="H1452" s="47" t="str">
        <f>Tabelle_Abfrage_von_MS_Access_Database[[#This Row],[LLNo]]&amp;Tabelle_Abfrage_von_MS_Access_Database[[#This Row],[LLName]]</f>
        <v>L 215     Unterinntalstraße, 2.Teil</v>
      </c>
    </row>
    <row r="1453" spans="1:8" hidden="1" x14ac:dyDescent="0.2">
      <c r="A1453" s="47">
        <v>1095</v>
      </c>
      <c r="B1453" s="47" t="s">
        <v>3910</v>
      </c>
      <c r="C1453" s="47" t="s">
        <v>1582</v>
      </c>
      <c r="D1453" s="47">
        <v>0.39</v>
      </c>
      <c r="E1453" s="47" t="s">
        <v>1583</v>
      </c>
      <c r="F1453" s="47" t="s">
        <v>2342</v>
      </c>
      <c r="G1453" s="47" t="s">
        <v>3911</v>
      </c>
      <c r="H1453" s="47" t="str">
        <f>Tabelle_Abfrage_von_MS_Access_Database[[#This Row],[LLNo]]&amp;Tabelle_Abfrage_von_MS_Access_Database[[#This Row],[LLName]]</f>
        <v>L 216     Stummer Straße</v>
      </c>
    </row>
    <row r="1454" spans="1:8" hidden="1" x14ac:dyDescent="0.2">
      <c r="A1454" s="47">
        <v>1096</v>
      </c>
      <c r="B1454" s="47" t="s">
        <v>3910</v>
      </c>
      <c r="C1454" s="47" t="s">
        <v>1582</v>
      </c>
      <c r="D1454" s="47">
        <v>0.504</v>
      </c>
      <c r="E1454" s="47" t="s">
        <v>1584</v>
      </c>
      <c r="F1454" s="47" t="s">
        <v>2342</v>
      </c>
      <c r="G1454" s="47" t="s">
        <v>3912</v>
      </c>
      <c r="H1454" s="47" t="str">
        <f>Tabelle_Abfrage_von_MS_Access_Database[[#This Row],[LLNo]]&amp;Tabelle_Abfrage_von_MS_Access_Database[[#This Row],[LLName]]</f>
        <v>L 216     Stummer Straße</v>
      </c>
    </row>
    <row r="1455" spans="1:8" hidden="1" x14ac:dyDescent="0.2">
      <c r="A1455" s="47">
        <v>221</v>
      </c>
      <c r="B1455" s="47" t="s">
        <v>3910</v>
      </c>
      <c r="C1455" s="47" t="s">
        <v>1582</v>
      </c>
      <c r="D1455" s="47">
        <v>0.68</v>
      </c>
      <c r="E1455" s="47" t="s">
        <v>1585</v>
      </c>
      <c r="F1455" s="47" t="s">
        <v>2342</v>
      </c>
      <c r="G1455" s="47" t="s">
        <v>3913</v>
      </c>
      <c r="H1455" s="47" t="str">
        <f>Tabelle_Abfrage_von_MS_Access_Database[[#This Row],[LLNo]]&amp;Tabelle_Abfrage_von_MS_Access_Database[[#This Row],[LLName]]</f>
        <v>L 216     Stummer Straße</v>
      </c>
    </row>
    <row r="1456" spans="1:8" hidden="1" x14ac:dyDescent="0.2">
      <c r="A1456" s="47">
        <v>223</v>
      </c>
      <c r="B1456" s="47" t="s">
        <v>3914</v>
      </c>
      <c r="C1456" s="47" t="s">
        <v>1586</v>
      </c>
      <c r="D1456" s="47">
        <v>4.8380000000000001</v>
      </c>
      <c r="E1456" s="47" t="s">
        <v>1587</v>
      </c>
      <c r="F1456" s="47" t="s">
        <v>2342</v>
      </c>
      <c r="G1456" s="47" t="s">
        <v>3915</v>
      </c>
      <c r="H1456" s="47" t="str">
        <f>Tabelle_Abfrage_von_MS_Access_Database[[#This Row],[LLNo]]&amp;Tabelle_Abfrage_von_MS_Access_Database[[#This Row],[LLName]]</f>
        <v>L 218     Rotholzer Straße</v>
      </c>
    </row>
    <row r="1457" spans="1:8" hidden="1" x14ac:dyDescent="0.2">
      <c r="A1457" s="47">
        <v>224</v>
      </c>
      <c r="B1457" s="47" t="s">
        <v>3914</v>
      </c>
      <c r="C1457" s="47" t="s">
        <v>1586</v>
      </c>
      <c r="D1457" s="47">
        <v>7.3129999999999997</v>
      </c>
      <c r="E1457" s="47" t="s">
        <v>598</v>
      </c>
      <c r="F1457" s="47" t="s">
        <v>2342</v>
      </c>
      <c r="G1457" s="47" t="s">
        <v>3916</v>
      </c>
      <c r="H1457" s="47" t="str">
        <f>Tabelle_Abfrage_von_MS_Access_Database[[#This Row],[LLNo]]&amp;Tabelle_Abfrage_von_MS_Access_Database[[#This Row],[LLName]]</f>
        <v>L 218     Rotholzer Straße</v>
      </c>
    </row>
    <row r="1458" spans="1:8" hidden="1" x14ac:dyDescent="0.2">
      <c r="A1458" s="47">
        <v>225</v>
      </c>
      <c r="B1458" s="47" t="s">
        <v>3914</v>
      </c>
      <c r="C1458" s="47" t="s">
        <v>1586</v>
      </c>
      <c r="D1458" s="47">
        <v>8.8870000000000005</v>
      </c>
      <c r="E1458" s="47" t="s">
        <v>594</v>
      </c>
      <c r="F1458" s="47" t="s">
        <v>2342</v>
      </c>
      <c r="G1458" s="47" t="s">
        <v>3917</v>
      </c>
      <c r="H1458" s="47" t="str">
        <f>Tabelle_Abfrage_von_MS_Access_Database[[#This Row],[LLNo]]&amp;Tabelle_Abfrage_von_MS_Access_Database[[#This Row],[LLName]]</f>
        <v>L 218     Rotholzer Straße</v>
      </c>
    </row>
    <row r="1459" spans="1:8" hidden="1" x14ac:dyDescent="0.2">
      <c r="A1459" s="47">
        <v>2229</v>
      </c>
      <c r="B1459" s="47" t="s">
        <v>3914</v>
      </c>
      <c r="C1459" s="47" t="s">
        <v>1586</v>
      </c>
      <c r="D1459" s="47">
        <v>11.09</v>
      </c>
      <c r="E1459" s="47" t="s">
        <v>1588</v>
      </c>
      <c r="F1459" s="47" t="s">
        <v>2342</v>
      </c>
      <c r="G1459" s="47" t="s">
        <v>3918</v>
      </c>
      <c r="H1459" s="47" t="str">
        <f>Tabelle_Abfrage_von_MS_Access_Database[[#This Row],[LLNo]]&amp;Tabelle_Abfrage_von_MS_Access_Database[[#This Row],[LLName]]</f>
        <v>L 218     Rotholzer Straße</v>
      </c>
    </row>
    <row r="1460" spans="1:8" hidden="1" x14ac:dyDescent="0.2">
      <c r="A1460" s="47">
        <v>227</v>
      </c>
      <c r="B1460" s="47" t="s">
        <v>3919</v>
      </c>
      <c r="C1460" s="47" t="s">
        <v>1589</v>
      </c>
      <c r="D1460" s="47">
        <v>1.859</v>
      </c>
      <c r="E1460" s="47" t="s">
        <v>1590</v>
      </c>
      <c r="F1460" s="47" t="s">
        <v>2342</v>
      </c>
      <c r="G1460" s="47" t="s">
        <v>3920</v>
      </c>
      <c r="H1460" s="47" t="str">
        <f>Tabelle_Abfrage_von_MS_Access_Database[[#This Row],[LLNo]]&amp;Tabelle_Abfrage_von_MS_Access_Database[[#This Row],[LLName]]</f>
        <v>L 220     Pertisauer Straße</v>
      </c>
    </row>
    <row r="1461" spans="1:8" hidden="1" x14ac:dyDescent="0.2">
      <c r="A1461" s="47">
        <v>228</v>
      </c>
      <c r="B1461" s="47" t="s">
        <v>3921</v>
      </c>
      <c r="C1461" s="47" t="s">
        <v>1591</v>
      </c>
      <c r="D1461" s="47">
        <v>1.1599999999999999</v>
      </c>
      <c r="E1461" s="47" t="s">
        <v>1592</v>
      </c>
      <c r="F1461" s="47" t="s">
        <v>2342</v>
      </c>
      <c r="G1461" s="47" t="s">
        <v>3922</v>
      </c>
      <c r="H1461" s="47" t="str">
        <f>Tabelle_Abfrage_von_MS_Access_Database[[#This Row],[LLNo]]&amp;Tabelle_Abfrage_von_MS_Access_Database[[#This Row],[LLName]]</f>
        <v>L 221     Steinbergstraße</v>
      </c>
    </row>
    <row r="1462" spans="1:8" hidden="1" x14ac:dyDescent="0.2">
      <c r="A1462" s="47">
        <v>229</v>
      </c>
      <c r="B1462" s="47" t="s">
        <v>3921</v>
      </c>
      <c r="C1462" s="47" t="s">
        <v>1591</v>
      </c>
      <c r="D1462" s="47">
        <v>3.23</v>
      </c>
      <c r="E1462" s="47" t="s">
        <v>1593</v>
      </c>
      <c r="F1462" s="47" t="s">
        <v>2342</v>
      </c>
      <c r="G1462" s="47" t="s">
        <v>3923</v>
      </c>
      <c r="H1462" s="47" t="str">
        <f>Tabelle_Abfrage_von_MS_Access_Database[[#This Row],[LLNo]]&amp;Tabelle_Abfrage_von_MS_Access_Database[[#This Row],[LLName]]</f>
        <v>L 221     Steinbergstraße</v>
      </c>
    </row>
    <row r="1463" spans="1:8" hidden="1" x14ac:dyDescent="0.2">
      <c r="A1463" s="47">
        <v>2526</v>
      </c>
      <c r="B1463" s="47" t="s">
        <v>3921</v>
      </c>
      <c r="C1463" s="47" t="s">
        <v>1591</v>
      </c>
      <c r="D1463" s="47">
        <v>3.71</v>
      </c>
      <c r="E1463" s="47" t="s">
        <v>1094</v>
      </c>
      <c r="F1463" s="47" t="s">
        <v>2342</v>
      </c>
      <c r="G1463" s="47" t="s">
        <v>3924</v>
      </c>
      <c r="H1463" s="47" t="str">
        <f>Tabelle_Abfrage_von_MS_Access_Database[[#This Row],[LLNo]]&amp;Tabelle_Abfrage_von_MS_Access_Database[[#This Row],[LLName]]</f>
        <v>L 221     Steinbergstraße</v>
      </c>
    </row>
    <row r="1464" spans="1:8" hidden="1" x14ac:dyDescent="0.2">
      <c r="A1464" s="47">
        <v>231</v>
      </c>
      <c r="B1464" s="47" t="s">
        <v>3921</v>
      </c>
      <c r="C1464" s="47" t="s">
        <v>1591</v>
      </c>
      <c r="D1464" s="47">
        <v>5.38</v>
      </c>
      <c r="E1464" s="47" t="s">
        <v>1594</v>
      </c>
      <c r="F1464" s="47" t="s">
        <v>2342</v>
      </c>
      <c r="G1464" s="47" t="s">
        <v>3925</v>
      </c>
      <c r="H1464" s="47" t="str">
        <f>Tabelle_Abfrage_von_MS_Access_Database[[#This Row],[LLNo]]&amp;Tabelle_Abfrage_von_MS_Access_Database[[#This Row],[LLName]]</f>
        <v>L 221     Steinbergstraße</v>
      </c>
    </row>
    <row r="1465" spans="1:8" hidden="1" x14ac:dyDescent="0.2">
      <c r="A1465" s="47">
        <v>232</v>
      </c>
      <c r="B1465" s="47" t="s">
        <v>3921</v>
      </c>
      <c r="C1465" s="47" t="s">
        <v>1591</v>
      </c>
      <c r="D1465" s="47">
        <v>9.2799999999999994</v>
      </c>
      <c r="E1465" s="47" t="s">
        <v>1595</v>
      </c>
      <c r="F1465" s="47" t="s">
        <v>2342</v>
      </c>
      <c r="G1465" s="47" t="s">
        <v>3926</v>
      </c>
      <c r="H1465" s="47" t="str">
        <f>Tabelle_Abfrage_von_MS_Access_Database[[#This Row],[LLNo]]&amp;Tabelle_Abfrage_von_MS_Access_Database[[#This Row],[LLName]]</f>
        <v>L 221     Steinbergstraße</v>
      </c>
    </row>
    <row r="1466" spans="1:8" hidden="1" x14ac:dyDescent="0.2">
      <c r="A1466" s="47">
        <v>2059</v>
      </c>
      <c r="B1466" s="47" t="s">
        <v>3927</v>
      </c>
      <c r="C1466" s="47" t="s">
        <v>1596</v>
      </c>
      <c r="D1466" s="47">
        <v>0.33</v>
      </c>
      <c r="E1466" s="47" t="s">
        <v>1597</v>
      </c>
      <c r="F1466" s="47" t="s">
        <v>2342</v>
      </c>
      <c r="G1466" s="47" t="s">
        <v>3928</v>
      </c>
      <c r="H1466" s="47" t="str">
        <f>Tabelle_Abfrage_von_MS_Access_Database[[#This Row],[LLNo]]&amp;Tabelle_Abfrage_von_MS_Access_Database[[#This Row],[LLName]]</f>
        <v>L 222     Vomper Straße</v>
      </c>
    </row>
    <row r="1467" spans="1:8" hidden="1" x14ac:dyDescent="0.2">
      <c r="A1467" s="47">
        <v>2759</v>
      </c>
      <c r="B1467" s="47" t="s">
        <v>3927</v>
      </c>
      <c r="C1467" s="47" t="s">
        <v>1596</v>
      </c>
      <c r="D1467" s="47">
        <v>1.58</v>
      </c>
      <c r="E1467" s="47" t="s">
        <v>1598</v>
      </c>
      <c r="F1467" s="47" t="s">
        <v>209</v>
      </c>
      <c r="G1467" s="47" t="s">
        <v>3929</v>
      </c>
      <c r="H1467" s="47" t="str">
        <f>Tabelle_Abfrage_von_MS_Access_Database[[#This Row],[LLNo]]&amp;Tabelle_Abfrage_von_MS_Access_Database[[#This Row],[LLName]]</f>
        <v>L 222     Vomper Straße</v>
      </c>
    </row>
    <row r="1468" spans="1:8" hidden="1" x14ac:dyDescent="0.2">
      <c r="A1468" s="47">
        <v>235</v>
      </c>
      <c r="B1468" s="47" t="s">
        <v>3927</v>
      </c>
      <c r="C1468" s="47" t="s">
        <v>1596</v>
      </c>
      <c r="D1468" s="47">
        <v>2.5299999999999998</v>
      </c>
      <c r="E1468" s="47" t="s">
        <v>1599</v>
      </c>
      <c r="F1468" s="47" t="s">
        <v>2342</v>
      </c>
      <c r="G1468" s="47" t="s">
        <v>3930</v>
      </c>
      <c r="H1468" s="47" t="str">
        <f>Tabelle_Abfrage_von_MS_Access_Database[[#This Row],[LLNo]]&amp;Tabelle_Abfrage_von_MS_Access_Database[[#This Row],[LLName]]</f>
        <v>L 222     Vomper Straße</v>
      </c>
    </row>
    <row r="1469" spans="1:8" hidden="1" x14ac:dyDescent="0.2">
      <c r="A1469" s="47">
        <v>104</v>
      </c>
      <c r="B1469" s="47" t="s">
        <v>3927</v>
      </c>
      <c r="C1469" s="47" t="s">
        <v>1596</v>
      </c>
      <c r="D1469" s="47">
        <v>5.7</v>
      </c>
      <c r="E1469" s="47" t="s">
        <v>1600</v>
      </c>
      <c r="F1469" s="47" t="s">
        <v>209</v>
      </c>
      <c r="G1469" s="47" t="s">
        <v>3931</v>
      </c>
      <c r="H1469" s="47" t="str">
        <f>Tabelle_Abfrage_von_MS_Access_Database[[#This Row],[LLNo]]&amp;Tabelle_Abfrage_von_MS_Access_Database[[#This Row],[LLName]]</f>
        <v>L 222     Vomper Straße</v>
      </c>
    </row>
    <row r="1470" spans="1:8" hidden="1" x14ac:dyDescent="0.2">
      <c r="A1470" s="47">
        <v>237</v>
      </c>
      <c r="B1470" s="47" t="s">
        <v>3927</v>
      </c>
      <c r="C1470" s="47" t="s">
        <v>1596</v>
      </c>
      <c r="D1470" s="47">
        <v>5.89</v>
      </c>
      <c r="E1470" s="47" t="s">
        <v>1601</v>
      </c>
      <c r="F1470" s="47" t="s">
        <v>2342</v>
      </c>
      <c r="G1470" s="47" t="s">
        <v>3932</v>
      </c>
      <c r="H1470" s="47" t="str">
        <f>Tabelle_Abfrage_von_MS_Access_Database[[#This Row],[LLNo]]&amp;Tabelle_Abfrage_von_MS_Access_Database[[#This Row],[LLName]]</f>
        <v>L 222     Vomper Straße</v>
      </c>
    </row>
    <row r="1471" spans="1:8" hidden="1" x14ac:dyDescent="0.2">
      <c r="A1471" s="47">
        <v>238</v>
      </c>
      <c r="B1471" s="47" t="s">
        <v>3927</v>
      </c>
      <c r="C1471" s="47" t="s">
        <v>1596</v>
      </c>
      <c r="D1471" s="47">
        <v>9.58</v>
      </c>
      <c r="E1471" s="47" t="s">
        <v>1602</v>
      </c>
      <c r="F1471" s="47" t="s">
        <v>2342</v>
      </c>
      <c r="G1471" s="47" t="s">
        <v>3933</v>
      </c>
      <c r="H1471" s="47" t="str">
        <f>Tabelle_Abfrage_von_MS_Access_Database[[#This Row],[LLNo]]&amp;Tabelle_Abfrage_von_MS_Access_Database[[#This Row],[LLName]]</f>
        <v>L 222     Vomper Straße</v>
      </c>
    </row>
    <row r="1472" spans="1:8" hidden="1" x14ac:dyDescent="0.2">
      <c r="A1472" s="47">
        <v>239</v>
      </c>
      <c r="B1472" s="47" t="s">
        <v>3927</v>
      </c>
      <c r="C1472" s="47" t="s">
        <v>1596</v>
      </c>
      <c r="D1472" s="47">
        <v>9.93</v>
      </c>
      <c r="E1472" s="47" t="s">
        <v>1603</v>
      </c>
      <c r="F1472" s="47" t="s">
        <v>2342</v>
      </c>
      <c r="G1472" s="47" t="s">
        <v>3934</v>
      </c>
      <c r="H1472" s="47" t="str">
        <f>Tabelle_Abfrage_von_MS_Access_Database[[#This Row],[LLNo]]&amp;Tabelle_Abfrage_von_MS_Access_Database[[#This Row],[LLName]]</f>
        <v>L 222     Vomper Straße</v>
      </c>
    </row>
    <row r="1473" spans="1:8" hidden="1" x14ac:dyDescent="0.2">
      <c r="A1473" s="47">
        <v>2535</v>
      </c>
      <c r="B1473" s="47" t="s">
        <v>3935</v>
      </c>
      <c r="C1473" s="47" t="s">
        <v>1604</v>
      </c>
      <c r="D1473" s="47">
        <v>1.08</v>
      </c>
      <c r="E1473" s="47" t="s">
        <v>1605</v>
      </c>
      <c r="F1473" s="47" t="s">
        <v>2342</v>
      </c>
      <c r="G1473" s="47" t="s">
        <v>3936</v>
      </c>
      <c r="H1473" s="47" t="str">
        <f>Tabelle_Abfrage_von_MS_Access_Database[[#This Row],[LLNo]]&amp;Tabelle_Abfrage_von_MS_Access_Database[[#This Row],[LLName]]</f>
        <v>L 223     Fritzener Straße</v>
      </c>
    </row>
    <row r="1474" spans="1:8" hidden="1" x14ac:dyDescent="0.2">
      <c r="A1474" s="47">
        <v>382</v>
      </c>
      <c r="B1474" s="47" t="s">
        <v>3935</v>
      </c>
      <c r="C1474" s="47" t="s">
        <v>1604</v>
      </c>
      <c r="D1474" s="47">
        <v>1.2070000000000001</v>
      </c>
      <c r="E1474" s="47" t="s">
        <v>1606</v>
      </c>
      <c r="F1474" s="47" t="s">
        <v>2342</v>
      </c>
      <c r="G1474" s="47" t="s">
        <v>3937</v>
      </c>
      <c r="H1474" s="47" t="str">
        <f>Tabelle_Abfrage_von_MS_Access_Database[[#This Row],[LLNo]]&amp;Tabelle_Abfrage_von_MS_Access_Database[[#This Row],[LLName]]</f>
        <v>L 223     Fritzener Straße</v>
      </c>
    </row>
    <row r="1475" spans="1:8" hidden="1" x14ac:dyDescent="0.2">
      <c r="A1475" s="47">
        <v>385</v>
      </c>
      <c r="B1475" s="47" t="s">
        <v>3938</v>
      </c>
      <c r="C1475" s="47" t="s">
        <v>1607</v>
      </c>
      <c r="D1475" s="47">
        <v>1.206</v>
      </c>
      <c r="E1475" s="47" t="s">
        <v>1608</v>
      </c>
      <c r="F1475" s="47" t="s">
        <v>3939</v>
      </c>
      <c r="G1475" s="47" t="s">
        <v>3940</v>
      </c>
      <c r="H1475" s="47" t="str">
        <f>Tabelle_Abfrage_von_MS_Access_Database[[#This Row],[LLNo]]&amp;Tabelle_Abfrage_von_MS_Access_Database[[#This Row],[LLName]]</f>
        <v>L 224     Baumkirchner Straße</v>
      </c>
    </row>
    <row r="1476" spans="1:8" hidden="1" x14ac:dyDescent="0.2">
      <c r="A1476" s="47">
        <v>385</v>
      </c>
      <c r="B1476" s="47" t="s">
        <v>3938</v>
      </c>
      <c r="C1476" s="47" t="s">
        <v>1607</v>
      </c>
      <c r="D1476" s="47">
        <v>1.206</v>
      </c>
      <c r="E1476" s="47" t="s">
        <v>1608</v>
      </c>
      <c r="F1476" s="47" t="s">
        <v>2353</v>
      </c>
      <c r="G1476" s="47" t="s">
        <v>3941</v>
      </c>
      <c r="H1476" s="47" t="str">
        <f>Tabelle_Abfrage_von_MS_Access_Database[[#This Row],[LLNo]]&amp;Tabelle_Abfrage_von_MS_Access_Database[[#This Row],[LLName]]</f>
        <v>L 224     Baumkirchner Straße</v>
      </c>
    </row>
    <row r="1477" spans="1:8" hidden="1" x14ac:dyDescent="0.2">
      <c r="A1477" s="47">
        <v>385</v>
      </c>
      <c r="B1477" s="47" t="s">
        <v>3938</v>
      </c>
      <c r="C1477" s="47" t="s">
        <v>1607</v>
      </c>
      <c r="D1477" s="47">
        <v>1.206</v>
      </c>
      <c r="E1477" s="47" t="s">
        <v>1608</v>
      </c>
      <c r="F1477" s="47" t="s">
        <v>3348</v>
      </c>
      <c r="G1477" s="47" t="s">
        <v>3942</v>
      </c>
      <c r="H1477" s="47" t="str">
        <f>Tabelle_Abfrage_von_MS_Access_Database[[#This Row],[LLNo]]&amp;Tabelle_Abfrage_von_MS_Access_Database[[#This Row],[LLName]]</f>
        <v>L 224     Baumkirchner Straße</v>
      </c>
    </row>
    <row r="1478" spans="1:8" hidden="1" x14ac:dyDescent="0.2">
      <c r="A1478" s="47">
        <v>386</v>
      </c>
      <c r="B1478" s="47" t="s">
        <v>3938</v>
      </c>
      <c r="C1478" s="47" t="s">
        <v>1607</v>
      </c>
      <c r="D1478" s="47">
        <v>2.4300000000000002</v>
      </c>
      <c r="E1478" s="47" t="s">
        <v>1609</v>
      </c>
      <c r="F1478" s="47" t="s">
        <v>2342</v>
      </c>
      <c r="G1478" s="47" t="s">
        <v>3943</v>
      </c>
      <c r="H1478" s="47" t="str">
        <f>Tabelle_Abfrage_von_MS_Access_Database[[#This Row],[LLNo]]&amp;Tabelle_Abfrage_von_MS_Access_Database[[#This Row],[LLName]]</f>
        <v>L 224     Baumkirchner Straße</v>
      </c>
    </row>
    <row r="1479" spans="1:8" hidden="1" x14ac:dyDescent="0.2">
      <c r="A1479" s="47">
        <v>387</v>
      </c>
      <c r="B1479" s="47" t="s">
        <v>3944</v>
      </c>
      <c r="C1479" s="47" t="s">
        <v>1610</v>
      </c>
      <c r="D1479" s="47">
        <v>1.58</v>
      </c>
      <c r="E1479" s="47" t="s">
        <v>1611</v>
      </c>
      <c r="F1479" s="47" t="s">
        <v>2342</v>
      </c>
      <c r="G1479" s="47" t="s">
        <v>3945</v>
      </c>
      <c r="H1479" s="47" t="str">
        <f>Tabelle_Abfrage_von_MS_Access_Database[[#This Row],[LLNo]]&amp;Tabelle_Abfrage_von_MS_Access_Database[[#This Row],[LLName]]</f>
        <v>L 225     Gnadenwalder Straße</v>
      </c>
    </row>
    <row r="1480" spans="1:8" hidden="1" x14ac:dyDescent="0.2">
      <c r="A1480" s="47">
        <v>388</v>
      </c>
      <c r="B1480" s="47" t="s">
        <v>3944</v>
      </c>
      <c r="C1480" s="47" t="s">
        <v>1610</v>
      </c>
      <c r="D1480" s="47">
        <v>3.2290000000000001</v>
      </c>
      <c r="E1480" s="47" t="s">
        <v>1612</v>
      </c>
      <c r="F1480" s="47" t="s">
        <v>2342</v>
      </c>
      <c r="G1480" s="47" t="s">
        <v>3946</v>
      </c>
      <c r="H1480" s="47" t="str">
        <f>Tabelle_Abfrage_von_MS_Access_Database[[#This Row],[LLNo]]&amp;Tabelle_Abfrage_von_MS_Access_Database[[#This Row],[LLName]]</f>
        <v>L 225     Gnadenwalder Straße</v>
      </c>
    </row>
    <row r="1481" spans="1:8" hidden="1" x14ac:dyDescent="0.2">
      <c r="A1481" s="47">
        <v>389</v>
      </c>
      <c r="B1481" s="47" t="s">
        <v>3944</v>
      </c>
      <c r="C1481" s="47" t="s">
        <v>1610</v>
      </c>
      <c r="D1481" s="47">
        <v>4.3499999999999996</v>
      </c>
      <c r="E1481" s="47" t="s">
        <v>1613</v>
      </c>
      <c r="F1481" s="47" t="s">
        <v>2342</v>
      </c>
      <c r="G1481" s="47" t="s">
        <v>3947</v>
      </c>
      <c r="H1481" s="47" t="str">
        <f>Tabelle_Abfrage_von_MS_Access_Database[[#This Row],[LLNo]]&amp;Tabelle_Abfrage_von_MS_Access_Database[[#This Row],[LLName]]</f>
        <v>L 225     Gnadenwalder Straße</v>
      </c>
    </row>
    <row r="1482" spans="1:8" hidden="1" x14ac:dyDescent="0.2">
      <c r="A1482" s="47">
        <v>390</v>
      </c>
      <c r="B1482" s="47" t="s">
        <v>3944</v>
      </c>
      <c r="C1482" s="47" t="s">
        <v>1610</v>
      </c>
      <c r="D1482" s="47">
        <v>6.24</v>
      </c>
      <c r="E1482" s="47" t="s">
        <v>1614</v>
      </c>
      <c r="F1482" s="47" t="s">
        <v>2342</v>
      </c>
      <c r="G1482" s="47" t="s">
        <v>3948</v>
      </c>
      <c r="H1482" s="47" t="str">
        <f>Tabelle_Abfrage_von_MS_Access_Database[[#This Row],[LLNo]]&amp;Tabelle_Abfrage_von_MS_Access_Database[[#This Row],[LLName]]</f>
        <v>L 225     Gnadenwalder Straße</v>
      </c>
    </row>
    <row r="1483" spans="1:8" hidden="1" x14ac:dyDescent="0.2">
      <c r="A1483" s="47">
        <v>391</v>
      </c>
      <c r="B1483" s="47" t="s">
        <v>3944</v>
      </c>
      <c r="C1483" s="47" t="s">
        <v>1610</v>
      </c>
      <c r="D1483" s="47">
        <v>6.96</v>
      </c>
      <c r="E1483" s="47" t="s">
        <v>1615</v>
      </c>
      <c r="F1483" s="47" t="s">
        <v>2342</v>
      </c>
      <c r="G1483" s="47" t="s">
        <v>3949</v>
      </c>
      <c r="H1483" s="47" t="str">
        <f>Tabelle_Abfrage_von_MS_Access_Database[[#This Row],[LLNo]]&amp;Tabelle_Abfrage_von_MS_Access_Database[[#This Row],[LLName]]</f>
        <v>L 225     Gnadenwalder Straße</v>
      </c>
    </row>
    <row r="1484" spans="1:8" hidden="1" x14ac:dyDescent="0.2">
      <c r="A1484" s="47">
        <v>370</v>
      </c>
      <c r="B1484" s="47" t="s">
        <v>3950</v>
      </c>
      <c r="C1484" s="47" t="s">
        <v>1616</v>
      </c>
      <c r="D1484" s="47">
        <v>2.1269999999999998</v>
      </c>
      <c r="E1484" s="47" t="s">
        <v>1617</v>
      </c>
      <c r="F1484" s="47" t="s">
        <v>2342</v>
      </c>
      <c r="G1484" s="47" t="s">
        <v>3951</v>
      </c>
      <c r="H1484" s="47" t="str">
        <f>Tabelle_Abfrage_von_MS_Access_Database[[#This Row],[LLNo]]&amp;Tabelle_Abfrage_von_MS_Access_Database[[#This Row],[LLName]]</f>
        <v>L 227     Mutterer Straße</v>
      </c>
    </row>
    <row r="1485" spans="1:8" hidden="1" x14ac:dyDescent="0.2">
      <c r="A1485" s="47">
        <v>392</v>
      </c>
      <c r="B1485" s="47" t="s">
        <v>3950</v>
      </c>
      <c r="C1485" s="47" t="s">
        <v>1616</v>
      </c>
      <c r="D1485" s="47">
        <v>2.2469999999999999</v>
      </c>
      <c r="E1485" s="47" t="s">
        <v>391</v>
      </c>
      <c r="F1485" s="47" t="s">
        <v>2342</v>
      </c>
      <c r="G1485" s="47" t="s">
        <v>3952</v>
      </c>
      <c r="H1485" s="47" t="str">
        <f>Tabelle_Abfrage_von_MS_Access_Database[[#This Row],[LLNo]]&amp;Tabelle_Abfrage_von_MS_Access_Database[[#This Row],[LLName]]</f>
        <v>L 227     Mutterer Straße</v>
      </c>
    </row>
    <row r="1486" spans="1:8" hidden="1" x14ac:dyDescent="0.2">
      <c r="A1486" s="47">
        <v>393</v>
      </c>
      <c r="B1486" s="47" t="s">
        <v>3950</v>
      </c>
      <c r="C1486" s="47" t="s">
        <v>1616</v>
      </c>
      <c r="D1486" s="47">
        <v>3.97</v>
      </c>
      <c r="E1486" s="47" t="s">
        <v>1618</v>
      </c>
      <c r="F1486" s="47" t="s">
        <v>2342</v>
      </c>
      <c r="G1486" s="47" t="s">
        <v>3953</v>
      </c>
      <c r="H1486" s="47" t="str">
        <f>Tabelle_Abfrage_von_MS_Access_Database[[#This Row],[LLNo]]&amp;Tabelle_Abfrage_von_MS_Access_Database[[#This Row],[LLName]]</f>
        <v>L 227     Mutterer Straße</v>
      </c>
    </row>
    <row r="1487" spans="1:8" hidden="1" x14ac:dyDescent="0.2">
      <c r="A1487" s="47">
        <v>394</v>
      </c>
      <c r="B1487" s="47" t="s">
        <v>3950</v>
      </c>
      <c r="C1487" s="47" t="s">
        <v>1616</v>
      </c>
      <c r="D1487" s="47">
        <v>4.91</v>
      </c>
      <c r="E1487" s="47" t="s">
        <v>1619</v>
      </c>
      <c r="F1487" s="47" t="s">
        <v>2342</v>
      </c>
      <c r="G1487" s="47" t="s">
        <v>3954</v>
      </c>
      <c r="H1487" s="47" t="str">
        <f>Tabelle_Abfrage_von_MS_Access_Database[[#This Row],[LLNo]]&amp;Tabelle_Abfrage_von_MS_Access_Database[[#This Row],[LLName]]</f>
        <v>L 227     Mutterer Straße</v>
      </c>
    </row>
    <row r="1488" spans="1:8" hidden="1" x14ac:dyDescent="0.2">
      <c r="A1488" s="47">
        <v>396</v>
      </c>
      <c r="B1488" s="47" t="s">
        <v>3955</v>
      </c>
      <c r="C1488" s="47" t="s">
        <v>1620</v>
      </c>
      <c r="D1488" s="47">
        <v>0.65</v>
      </c>
      <c r="E1488" s="47" t="s">
        <v>1621</v>
      </c>
      <c r="F1488" s="47" t="s">
        <v>2342</v>
      </c>
      <c r="G1488" s="47" t="s">
        <v>3956</v>
      </c>
      <c r="H1488" s="47" t="str">
        <f>Tabelle_Abfrage_von_MS_Access_Database[[#This Row],[LLNo]]&amp;Tabelle_Abfrage_von_MS_Access_Database[[#This Row],[LLName]]</f>
        <v>L 228     Naviser Straße</v>
      </c>
    </row>
    <row r="1489" spans="1:8" hidden="1" x14ac:dyDescent="0.2">
      <c r="A1489" s="47">
        <v>397</v>
      </c>
      <c r="B1489" s="47" t="s">
        <v>3955</v>
      </c>
      <c r="C1489" s="47" t="s">
        <v>1620</v>
      </c>
      <c r="D1489" s="47">
        <v>2.19</v>
      </c>
      <c r="E1489" s="47" t="s">
        <v>1622</v>
      </c>
      <c r="F1489" s="47" t="s">
        <v>2342</v>
      </c>
      <c r="G1489" s="47" t="s">
        <v>3957</v>
      </c>
      <c r="H1489" s="47" t="str">
        <f>Tabelle_Abfrage_von_MS_Access_Database[[#This Row],[LLNo]]&amp;Tabelle_Abfrage_von_MS_Access_Database[[#This Row],[LLName]]</f>
        <v>L 228     Naviser Straße</v>
      </c>
    </row>
    <row r="1490" spans="1:8" hidden="1" x14ac:dyDescent="0.2">
      <c r="A1490" s="47">
        <v>398</v>
      </c>
      <c r="B1490" s="47" t="s">
        <v>3955</v>
      </c>
      <c r="C1490" s="47" t="s">
        <v>1620</v>
      </c>
      <c r="D1490" s="47">
        <v>2.35</v>
      </c>
      <c r="E1490" s="47" t="s">
        <v>1623</v>
      </c>
      <c r="F1490" s="47" t="s">
        <v>2342</v>
      </c>
      <c r="G1490" s="47" t="s">
        <v>3958</v>
      </c>
      <c r="H1490" s="47" t="str">
        <f>Tabelle_Abfrage_von_MS_Access_Database[[#This Row],[LLNo]]&amp;Tabelle_Abfrage_von_MS_Access_Database[[#This Row],[LLName]]</f>
        <v>L 228     Naviser Straße</v>
      </c>
    </row>
    <row r="1491" spans="1:8" hidden="1" x14ac:dyDescent="0.2">
      <c r="A1491" s="47">
        <v>399</v>
      </c>
      <c r="B1491" s="47" t="s">
        <v>3955</v>
      </c>
      <c r="C1491" s="47" t="s">
        <v>1620</v>
      </c>
      <c r="D1491" s="47">
        <v>2.66</v>
      </c>
      <c r="E1491" s="47" t="s">
        <v>1624</v>
      </c>
      <c r="F1491" s="47" t="s">
        <v>2342</v>
      </c>
      <c r="G1491" s="47" t="s">
        <v>3959</v>
      </c>
      <c r="H1491" s="47" t="str">
        <f>Tabelle_Abfrage_von_MS_Access_Database[[#This Row],[LLNo]]&amp;Tabelle_Abfrage_von_MS_Access_Database[[#This Row],[LLName]]</f>
        <v>L 228     Naviser Straße</v>
      </c>
    </row>
    <row r="1492" spans="1:8" hidden="1" x14ac:dyDescent="0.2">
      <c r="A1492" s="47">
        <v>400</v>
      </c>
      <c r="B1492" s="47" t="s">
        <v>3955</v>
      </c>
      <c r="C1492" s="47" t="s">
        <v>1620</v>
      </c>
      <c r="D1492" s="47">
        <v>2.78</v>
      </c>
      <c r="E1492" s="47" t="s">
        <v>1625</v>
      </c>
      <c r="F1492" s="47" t="s">
        <v>2342</v>
      </c>
      <c r="G1492" s="47" t="s">
        <v>3960</v>
      </c>
      <c r="H1492" s="47" t="str">
        <f>Tabelle_Abfrage_von_MS_Access_Database[[#This Row],[LLNo]]&amp;Tabelle_Abfrage_von_MS_Access_Database[[#This Row],[LLName]]</f>
        <v>L 228     Naviser Straße</v>
      </c>
    </row>
    <row r="1493" spans="1:8" hidden="1" x14ac:dyDescent="0.2">
      <c r="A1493" s="47">
        <v>401</v>
      </c>
      <c r="B1493" s="47" t="s">
        <v>3955</v>
      </c>
      <c r="C1493" s="47" t="s">
        <v>1620</v>
      </c>
      <c r="D1493" s="47">
        <v>2.92</v>
      </c>
      <c r="E1493" s="47" t="s">
        <v>1626</v>
      </c>
      <c r="F1493" s="47" t="s">
        <v>2342</v>
      </c>
      <c r="G1493" s="47" t="s">
        <v>3961</v>
      </c>
      <c r="H1493" s="47" t="str">
        <f>Tabelle_Abfrage_von_MS_Access_Database[[#This Row],[LLNo]]&amp;Tabelle_Abfrage_von_MS_Access_Database[[#This Row],[LLName]]</f>
        <v>L 228     Naviser Straße</v>
      </c>
    </row>
    <row r="1494" spans="1:8" hidden="1" x14ac:dyDescent="0.2">
      <c r="A1494" s="47">
        <v>402</v>
      </c>
      <c r="B1494" s="47" t="s">
        <v>3955</v>
      </c>
      <c r="C1494" s="47" t="s">
        <v>1620</v>
      </c>
      <c r="D1494" s="47">
        <v>3.08</v>
      </c>
      <c r="E1494" s="47" t="s">
        <v>1627</v>
      </c>
      <c r="F1494" s="47" t="s">
        <v>2342</v>
      </c>
      <c r="G1494" s="47" t="s">
        <v>3962</v>
      </c>
      <c r="H1494" s="47" t="str">
        <f>Tabelle_Abfrage_von_MS_Access_Database[[#This Row],[LLNo]]&amp;Tabelle_Abfrage_von_MS_Access_Database[[#This Row],[LLName]]</f>
        <v>L 228     Naviser Straße</v>
      </c>
    </row>
    <row r="1495" spans="1:8" hidden="1" x14ac:dyDescent="0.2">
      <c r="A1495" s="47">
        <v>2376</v>
      </c>
      <c r="B1495" s="47" t="s">
        <v>3955</v>
      </c>
      <c r="C1495" s="47" t="s">
        <v>1620</v>
      </c>
      <c r="D1495" s="47">
        <v>4.1760000000000002</v>
      </c>
      <c r="E1495" s="47" t="s">
        <v>1628</v>
      </c>
      <c r="F1495" s="47" t="s">
        <v>2342</v>
      </c>
      <c r="G1495" s="47" t="s">
        <v>3963</v>
      </c>
      <c r="H1495" s="47" t="str">
        <f>Tabelle_Abfrage_von_MS_Access_Database[[#This Row],[LLNo]]&amp;Tabelle_Abfrage_von_MS_Access_Database[[#This Row],[LLName]]</f>
        <v>L 228     Naviser Straße</v>
      </c>
    </row>
    <row r="1496" spans="1:8" hidden="1" x14ac:dyDescent="0.2">
      <c r="A1496" s="47">
        <v>2377</v>
      </c>
      <c r="B1496" s="47" t="s">
        <v>3955</v>
      </c>
      <c r="C1496" s="47" t="s">
        <v>1620</v>
      </c>
      <c r="D1496" s="47">
        <v>4.4450000000000003</v>
      </c>
      <c r="E1496" s="47" t="s">
        <v>1629</v>
      </c>
      <c r="F1496" s="47" t="s">
        <v>2342</v>
      </c>
      <c r="G1496" s="47" t="s">
        <v>3964</v>
      </c>
      <c r="H1496" s="47" t="str">
        <f>Tabelle_Abfrage_von_MS_Access_Database[[#This Row],[LLNo]]&amp;Tabelle_Abfrage_von_MS_Access_Database[[#This Row],[LLName]]</f>
        <v>L 228     Naviser Straße</v>
      </c>
    </row>
    <row r="1497" spans="1:8" hidden="1" x14ac:dyDescent="0.2">
      <c r="A1497" s="47">
        <v>403</v>
      </c>
      <c r="B1497" s="47" t="s">
        <v>3955</v>
      </c>
      <c r="C1497" s="47" t="s">
        <v>1620</v>
      </c>
      <c r="D1497" s="47">
        <v>4.7380000000000004</v>
      </c>
      <c r="E1497" s="47" t="s">
        <v>1630</v>
      </c>
      <c r="F1497" s="47" t="s">
        <v>2342</v>
      </c>
      <c r="G1497" s="47" t="s">
        <v>3965</v>
      </c>
      <c r="H1497" s="47" t="str">
        <f>Tabelle_Abfrage_von_MS_Access_Database[[#This Row],[LLNo]]&amp;Tabelle_Abfrage_von_MS_Access_Database[[#This Row],[LLName]]</f>
        <v>L 228     Naviser Straße</v>
      </c>
    </row>
    <row r="1498" spans="1:8" hidden="1" x14ac:dyDescent="0.2">
      <c r="A1498" s="47">
        <v>2378</v>
      </c>
      <c r="B1498" s="47" t="s">
        <v>3955</v>
      </c>
      <c r="C1498" s="47" t="s">
        <v>1620</v>
      </c>
      <c r="D1498" s="47">
        <v>4.74</v>
      </c>
      <c r="E1498" s="47" t="s">
        <v>1631</v>
      </c>
      <c r="F1498" s="47" t="s">
        <v>2342</v>
      </c>
      <c r="G1498" s="47" t="s">
        <v>3966</v>
      </c>
      <c r="H1498" s="47" t="str">
        <f>Tabelle_Abfrage_von_MS_Access_Database[[#This Row],[LLNo]]&amp;Tabelle_Abfrage_von_MS_Access_Database[[#This Row],[LLName]]</f>
        <v>L 228     Naviser Straße</v>
      </c>
    </row>
    <row r="1499" spans="1:8" hidden="1" x14ac:dyDescent="0.2">
      <c r="A1499" s="47">
        <v>404</v>
      </c>
      <c r="B1499" s="47" t="s">
        <v>3955</v>
      </c>
      <c r="C1499" s="47" t="s">
        <v>1620</v>
      </c>
      <c r="D1499" s="47">
        <v>4.7699999999999996</v>
      </c>
      <c r="E1499" s="47" t="s">
        <v>1632</v>
      </c>
      <c r="F1499" s="47" t="s">
        <v>2342</v>
      </c>
      <c r="G1499" s="47" t="s">
        <v>3967</v>
      </c>
      <c r="H1499" s="47" t="str">
        <f>Tabelle_Abfrage_von_MS_Access_Database[[#This Row],[LLNo]]&amp;Tabelle_Abfrage_von_MS_Access_Database[[#This Row],[LLName]]</f>
        <v>L 228     Naviser Straße</v>
      </c>
    </row>
    <row r="1500" spans="1:8" hidden="1" x14ac:dyDescent="0.2">
      <c r="A1500" s="47">
        <v>405</v>
      </c>
      <c r="B1500" s="47" t="s">
        <v>3955</v>
      </c>
      <c r="C1500" s="47" t="s">
        <v>1620</v>
      </c>
      <c r="D1500" s="47">
        <v>5.57</v>
      </c>
      <c r="E1500" s="47" t="s">
        <v>1633</v>
      </c>
      <c r="F1500" s="47" t="s">
        <v>2342</v>
      </c>
      <c r="G1500" s="47" t="s">
        <v>3968</v>
      </c>
      <c r="H1500" s="47" t="str">
        <f>Tabelle_Abfrage_von_MS_Access_Database[[#This Row],[LLNo]]&amp;Tabelle_Abfrage_von_MS_Access_Database[[#This Row],[LLName]]</f>
        <v>L 228     Naviser Straße</v>
      </c>
    </row>
    <row r="1501" spans="1:8" hidden="1" x14ac:dyDescent="0.2">
      <c r="A1501" s="47">
        <v>406</v>
      </c>
      <c r="B1501" s="47" t="s">
        <v>3955</v>
      </c>
      <c r="C1501" s="47" t="s">
        <v>1620</v>
      </c>
      <c r="D1501" s="47">
        <v>7.4</v>
      </c>
      <c r="E1501" s="47" t="s">
        <v>1634</v>
      </c>
      <c r="F1501" s="47" t="s">
        <v>2342</v>
      </c>
      <c r="G1501" s="47" t="s">
        <v>3969</v>
      </c>
      <c r="H1501" s="47" t="str">
        <f>Tabelle_Abfrage_von_MS_Access_Database[[#This Row],[LLNo]]&amp;Tabelle_Abfrage_von_MS_Access_Database[[#This Row],[LLName]]</f>
        <v>L 228     Naviser Straße</v>
      </c>
    </row>
    <row r="1502" spans="1:8" hidden="1" x14ac:dyDescent="0.2">
      <c r="A1502" s="47">
        <v>407</v>
      </c>
      <c r="B1502" s="47" t="s">
        <v>3955</v>
      </c>
      <c r="C1502" s="47" t="s">
        <v>1620</v>
      </c>
      <c r="D1502" s="47">
        <v>8.0500000000000007</v>
      </c>
      <c r="E1502" s="47" t="s">
        <v>1635</v>
      </c>
      <c r="F1502" s="47" t="s">
        <v>2342</v>
      </c>
      <c r="G1502" s="47" t="s">
        <v>3970</v>
      </c>
      <c r="H1502" s="47" t="str">
        <f>Tabelle_Abfrage_von_MS_Access_Database[[#This Row],[LLNo]]&amp;Tabelle_Abfrage_von_MS_Access_Database[[#This Row],[LLName]]</f>
        <v>L 228     Naviser Straße</v>
      </c>
    </row>
    <row r="1503" spans="1:8" hidden="1" x14ac:dyDescent="0.2">
      <c r="A1503" s="47">
        <v>408</v>
      </c>
      <c r="B1503" s="47" t="s">
        <v>3955</v>
      </c>
      <c r="C1503" s="47" t="s">
        <v>1620</v>
      </c>
      <c r="D1503" s="47">
        <v>8.15</v>
      </c>
      <c r="E1503" s="47" t="s">
        <v>1636</v>
      </c>
      <c r="F1503" s="47" t="s">
        <v>2342</v>
      </c>
      <c r="G1503" s="47" t="s">
        <v>3971</v>
      </c>
      <c r="H1503" s="47" t="str">
        <f>Tabelle_Abfrage_von_MS_Access_Database[[#This Row],[LLNo]]&amp;Tabelle_Abfrage_von_MS_Access_Database[[#This Row],[LLName]]</f>
        <v>L 228     Naviser Straße</v>
      </c>
    </row>
    <row r="1504" spans="1:8" hidden="1" x14ac:dyDescent="0.2">
      <c r="A1504" s="47">
        <v>409</v>
      </c>
      <c r="B1504" s="47" t="s">
        <v>3955</v>
      </c>
      <c r="C1504" s="47" t="s">
        <v>1620</v>
      </c>
      <c r="D1504" s="47">
        <v>8.3699999999999992</v>
      </c>
      <c r="E1504" s="47" t="s">
        <v>1637</v>
      </c>
      <c r="F1504" s="47" t="s">
        <v>2342</v>
      </c>
      <c r="G1504" s="47" t="s">
        <v>3972</v>
      </c>
      <c r="H1504" s="47" t="str">
        <f>Tabelle_Abfrage_von_MS_Access_Database[[#This Row],[LLNo]]&amp;Tabelle_Abfrage_von_MS_Access_Database[[#This Row],[LLName]]</f>
        <v>L 228     Naviser Straße</v>
      </c>
    </row>
    <row r="1505" spans="1:8" hidden="1" x14ac:dyDescent="0.2">
      <c r="A1505" s="47">
        <v>410</v>
      </c>
      <c r="B1505" s="47" t="s">
        <v>3973</v>
      </c>
      <c r="C1505" s="47" t="s">
        <v>1638</v>
      </c>
      <c r="D1505" s="47">
        <v>1</v>
      </c>
      <c r="E1505" s="47" t="s">
        <v>1639</v>
      </c>
      <c r="F1505" s="47" t="s">
        <v>2342</v>
      </c>
      <c r="G1505" s="47" t="s">
        <v>3974</v>
      </c>
      <c r="H1505" s="47" t="str">
        <f>Tabelle_Abfrage_von_MS_Access_Database[[#This Row],[LLNo]]&amp;Tabelle_Abfrage_von_MS_Access_Database[[#This Row],[LLName]]</f>
        <v>L 229     Schmirntalstraße</v>
      </c>
    </row>
    <row r="1506" spans="1:8" hidden="1" x14ac:dyDescent="0.2">
      <c r="A1506" s="47">
        <v>411</v>
      </c>
      <c r="B1506" s="47" t="s">
        <v>3973</v>
      </c>
      <c r="C1506" s="47" t="s">
        <v>1638</v>
      </c>
      <c r="D1506" s="47">
        <v>5.07</v>
      </c>
      <c r="E1506" s="47" t="s">
        <v>461</v>
      </c>
      <c r="F1506" s="47" t="s">
        <v>2342</v>
      </c>
      <c r="G1506" s="47" t="s">
        <v>3975</v>
      </c>
      <c r="H1506" s="47" t="str">
        <f>Tabelle_Abfrage_von_MS_Access_Database[[#This Row],[LLNo]]&amp;Tabelle_Abfrage_von_MS_Access_Database[[#This Row],[LLName]]</f>
        <v>L 229     Schmirntalstraße</v>
      </c>
    </row>
    <row r="1507" spans="1:8" hidden="1" x14ac:dyDescent="0.2">
      <c r="A1507" s="47">
        <v>412</v>
      </c>
      <c r="B1507" s="47" t="s">
        <v>3973</v>
      </c>
      <c r="C1507" s="47" t="s">
        <v>1638</v>
      </c>
      <c r="D1507" s="47">
        <v>5.95</v>
      </c>
      <c r="E1507" s="47" t="s">
        <v>1640</v>
      </c>
      <c r="F1507" s="47" t="s">
        <v>2342</v>
      </c>
      <c r="G1507" s="47" t="s">
        <v>3976</v>
      </c>
      <c r="H1507" s="47" t="str">
        <f>Tabelle_Abfrage_von_MS_Access_Database[[#This Row],[LLNo]]&amp;Tabelle_Abfrage_von_MS_Access_Database[[#This Row],[LLName]]</f>
        <v>L 229     Schmirntalstraße</v>
      </c>
    </row>
    <row r="1508" spans="1:8" hidden="1" x14ac:dyDescent="0.2">
      <c r="A1508" s="47">
        <v>413</v>
      </c>
      <c r="B1508" s="47" t="s">
        <v>3973</v>
      </c>
      <c r="C1508" s="47" t="s">
        <v>1638</v>
      </c>
      <c r="D1508" s="47">
        <v>6.13</v>
      </c>
      <c r="E1508" s="47" t="s">
        <v>1123</v>
      </c>
      <c r="F1508" s="47" t="s">
        <v>2342</v>
      </c>
      <c r="G1508" s="47" t="s">
        <v>3977</v>
      </c>
      <c r="H1508" s="47" t="str">
        <f>Tabelle_Abfrage_von_MS_Access_Database[[#This Row],[LLNo]]&amp;Tabelle_Abfrage_von_MS_Access_Database[[#This Row],[LLName]]</f>
        <v>L 229     Schmirntalstraße</v>
      </c>
    </row>
    <row r="1509" spans="1:8" hidden="1" x14ac:dyDescent="0.2">
      <c r="A1509" s="47">
        <v>414</v>
      </c>
      <c r="B1509" s="47" t="s">
        <v>3973</v>
      </c>
      <c r="C1509" s="47" t="s">
        <v>1638</v>
      </c>
      <c r="D1509" s="47">
        <v>8.33</v>
      </c>
      <c r="E1509" s="47" t="s">
        <v>1641</v>
      </c>
      <c r="F1509" s="47" t="s">
        <v>2342</v>
      </c>
      <c r="G1509" s="47" t="s">
        <v>3978</v>
      </c>
      <c r="H1509" s="47" t="str">
        <f>Tabelle_Abfrage_von_MS_Access_Database[[#This Row],[LLNo]]&amp;Tabelle_Abfrage_von_MS_Access_Database[[#This Row],[LLName]]</f>
        <v>L 229     Schmirntalstraße</v>
      </c>
    </row>
    <row r="1510" spans="1:8" hidden="1" x14ac:dyDescent="0.2">
      <c r="A1510" s="47">
        <v>2226</v>
      </c>
      <c r="B1510" s="47" t="s">
        <v>3973</v>
      </c>
      <c r="C1510" s="47" t="s">
        <v>1638</v>
      </c>
      <c r="D1510" s="47">
        <v>9.92</v>
      </c>
      <c r="E1510" s="47" t="s">
        <v>1642</v>
      </c>
      <c r="F1510" s="47" t="s">
        <v>2342</v>
      </c>
      <c r="G1510" s="47" t="s">
        <v>3979</v>
      </c>
      <c r="H1510" s="47" t="str">
        <f>Tabelle_Abfrage_von_MS_Access_Database[[#This Row],[LLNo]]&amp;Tabelle_Abfrage_von_MS_Access_Database[[#This Row],[LLName]]</f>
        <v>L 229     Schmirntalstraße</v>
      </c>
    </row>
    <row r="1511" spans="1:8" hidden="1" x14ac:dyDescent="0.2">
      <c r="A1511" s="47">
        <v>2227</v>
      </c>
      <c r="B1511" s="47" t="s">
        <v>3973</v>
      </c>
      <c r="C1511" s="47" t="s">
        <v>1638</v>
      </c>
      <c r="D1511" s="47">
        <v>10.205</v>
      </c>
      <c r="E1511" s="47" t="s">
        <v>1643</v>
      </c>
      <c r="F1511" s="47" t="s">
        <v>2342</v>
      </c>
      <c r="G1511" s="47" t="s">
        <v>3980</v>
      </c>
      <c r="H1511" s="47" t="str">
        <f>Tabelle_Abfrage_von_MS_Access_Database[[#This Row],[LLNo]]&amp;Tabelle_Abfrage_von_MS_Access_Database[[#This Row],[LLName]]</f>
        <v>L 229     Schmirntalstraße</v>
      </c>
    </row>
    <row r="1512" spans="1:8" hidden="1" x14ac:dyDescent="0.2">
      <c r="A1512" s="47">
        <v>2664</v>
      </c>
      <c r="B1512" s="47" t="s">
        <v>3973</v>
      </c>
      <c r="C1512" s="47" t="s">
        <v>1638</v>
      </c>
      <c r="D1512" s="47">
        <v>10.673999999999999</v>
      </c>
      <c r="E1512" s="47" t="s">
        <v>1644</v>
      </c>
      <c r="F1512" s="47" t="s">
        <v>2342</v>
      </c>
      <c r="G1512" s="47" t="s">
        <v>3981</v>
      </c>
      <c r="H1512" s="47" t="str">
        <f>Tabelle_Abfrage_von_MS_Access_Database[[#This Row],[LLNo]]&amp;Tabelle_Abfrage_von_MS_Access_Database[[#This Row],[LLName]]</f>
        <v>L 229     Schmirntalstraße</v>
      </c>
    </row>
    <row r="1513" spans="1:8" hidden="1" x14ac:dyDescent="0.2">
      <c r="A1513" s="47">
        <v>2228</v>
      </c>
      <c r="B1513" s="47" t="s">
        <v>3973</v>
      </c>
      <c r="C1513" s="47" t="s">
        <v>1638</v>
      </c>
      <c r="D1513" s="47">
        <v>10.851000000000001</v>
      </c>
      <c r="E1513" s="47" t="s">
        <v>1645</v>
      </c>
      <c r="F1513" s="47" t="s">
        <v>2342</v>
      </c>
      <c r="G1513" s="47" t="s">
        <v>3982</v>
      </c>
      <c r="H1513" s="47" t="str">
        <f>Tabelle_Abfrage_von_MS_Access_Database[[#This Row],[LLNo]]&amp;Tabelle_Abfrage_von_MS_Access_Database[[#This Row],[LLName]]</f>
        <v>L 229     Schmirntalstraße</v>
      </c>
    </row>
    <row r="1514" spans="1:8" hidden="1" x14ac:dyDescent="0.2">
      <c r="A1514" s="47">
        <v>2227</v>
      </c>
      <c r="B1514" s="47" t="s">
        <v>3973</v>
      </c>
      <c r="C1514" s="47" t="s">
        <v>1638</v>
      </c>
      <c r="D1514" s="47">
        <v>10.87</v>
      </c>
      <c r="E1514" s="47" t="s">
        <v>1645</v>
      </c>
      <c r="F1514" s="47" t="s">
        <v>2342</v>
      </c>
      <c r="G1514" s="47" t="s">
        <v>3983</v>
      </c>
      <c r="H1514" s="47" t="str">
        <f>Tabelle_Abfrage_von_MS_Access_Database[[#This Row],[LLNo]]&amp;Tabelle_Abfrage_von_MS_Access_Database[[#This Row],[LLName]]</f>
        <v>L 229     Schmirntalstraße</v>
      </c>
    </row>
    <row r="1515" spans="1:8" hidden="1" x14ac:dyDescent="0.2">
      <c r="A1515" s="47">
        <v>2700</v>
      </c>
      <c r="B1515" s="47" t="s">
        <v>3973</v>
      </c>
      <c r="C1515" s="47" t="s">
        <v>1638</v>
      </c>
      <c r="D1515" s="47">
        <v>10.95</v>
      </c>
      <c r="E1515" s="47" t="s">
        <v>1646</v>
      </c>
      <c r="F1515" s="47" t="s">
        <v>2342</v>
      </c>
      <c r="G1515" s="47" t="s">
        <v>3984</v>
      </c>
      <c r="H1515" s="47" t="str">
        <f>Tabelle_Abfrage_von_MS_Access_Database[[#This Row],[LLNo]]&amp;Tabelle_Abfrage_von_MS_Access_Database[[#This Row],[LLName]]</f>
        <v>L 229     Schmirntalstraße</v>
      </c>
    </row>
    <row r="1516" spans="1:8" hidden="1" x14ac:dyDescent="0.2">
      <c r="A1516" s="47">
        <v>2716</v>
      </c>
      <c r="B1516" s="47" t="s">
        <v>3973</v>
      </c>
      <c r="C1516" s="47" t="s">
        <v>1638</v>
      </c>
      <c r="D1516" s="47">
        <v>11.74</v>
      </c>
      <c r="E1516" s="47" t="s">
        <v>1379</v>
      </c>
      <c r="F1516" s="47" t="s">
        <v>209</v>
      </c>
      <c r="G1516" s="47" t="s">
        <v>3985</v>
      </c>
      <c r="H1516" s="47" t="str">
        <f>Tabelle_Abfrage_von_MS_Access_Database[[#This Row],[LLNo]]&amp;Tabelle_Abfrage_von_MS_Access_Database[[#This Row],[LLName]]</f>
        <v>L 229     Schmirntalstraße</v>
      </c>
    </row>
    <row r="1517" spans="1:8" hidden="1" x14ac:dyDescent="0.2">
      <c r="A1517" s="47">
        <v>416</v>
      </c>
      <c r="B1517" s="47" t="s">
        <v>3973</v>
      </c>
      <c r="C1517" s="47" t="s">
        <v>1638</v>
      </c>
      <c r="D1517" s="47">
        <v>12.03</v>
      </c>
      <c r="E1517" s="47" t="s">
        <v>3986</v>
      </c>
      <c r="F1517" s="47" t="s">
        <v>2342</v>
      </c>
      <c r="G1517" s="47" t="s">
        <v>3987</v>
      </c>
      <c r="H1517" s="47" t="str">
        <f>Tabelle_Abfrage_von_MS_Access_Database[[#This Row],[LLNo]]&amp;Tabelle_Abfrage_von_MS_Access_Database[[#This Row],[LLName]]</f>
        <v>L 229     Schmirntalstraße</v>
      </c>
    </row>
    <row r="1518" spans="1:8" hidden="1" x14ac:dyDescent="0.2">
      <c r="A1518" s="47">
        <v>682</v>
      </c>
      <c r="B1518" s="47" t="s">
        <v>3988</v>
      </c>
      <c r="C1518" s="47" t="s">
        <v>1647</v>
      </c>
      <c r="D1518" s="47">
        <v>3.0000000000000001E-3</v>
      </c>
      <c r="E1518" s="47" t="s">
        <v>1648</v>
      </c>
      <c r="F1518" s="47" t="s">
        <v>2342</v>
      </c>
      <c r="G1518" s="47" t="s">
        <v>3989</v>
      </c>
      <c r="H1518" s="47" t="str">
        <f>Tabelle_Abfrage_von_MS_Access_Database[[#This Row],[LLNo]]&amp;Tabelle_Abfrage_von_MS_Access_Database[[#This Row],[LLName]]</f>
        <v>L 23      Jungholzer Straße</v>
      </c>
    </row>
    <row r="1519" spans="1:8" hidden="1" x14ac:dyDescent="0.2">
      <c r="A1519" s="47">
        <v>683</v>
      </c>
      <c r="B1519" s="47" t="s">
        <v>3988</v>
      </c>
      <c r="C1519" s="47" t="s">
        <v>1647</v>
      </c>
      <c r="D1519" s="47">
        <v>1.502</v>
      </c>
      <c r="E1519" s="47" t="s">
        <v>1649</v>
      </c>
      <c r="F1519" s="47" t="s">
        <v>2342</v>
      </c>
      <c r="G1519" s="47" t="s">
        <v>3990</v>
      </c>
      <c r="H1519" s="47" t="str">
        <f>Tabelle_Abfrage_von_MS_Access_Database[[#This Row],[LLNo]]&amp;Tabelle_Abfrage_von_MS_Access_Database[[#This Row],[LLName]]</f>
        <v>L 23      Jungholzer Straße</v>
      </c>
    </row>
    <row r="1520" spans="1:8" hidden="1" x14ac:dyDescent="0.2">
      <c r="A1520" s="47">
        <v>418</v>
      </c>
      <c r="B1520" s="47" t="s">
        <v>3991</v>
      </c>
      <c r="C1520" s="47" t="s">
        <v>1650</v>
      </c>
      <c r="D1520" s="47">
        <v>3.75</v>
      </c>
      <c r="E1520" s="47" t="s">
        <v>1651</v>
      </c>
      <c r="F1520" s="47" t="s">
        <v>2342</v>
      </c>
      <c r="G1520" s="47" t="s">
        <v>3992</v>
      </c>
      <c r="H1520" s="47" t="str">
        <f>Tabelle_Abfrage_von_MS_Access_Database[[#This Row],[LLNo]]&amp;Tabelle_Abfrage_von_MS_Access_Database[[#This Row],[LLName]]</f>
        <v>L 230     Valser Straße</v>
      </c>
    </row>
    <row r="1521" spans="1:8" hidden="1" x14ac:dyDescent="0.2">
      <c r="A1521" s="47">
        <v>419</v>
      </c>
      <c r="B1521" s="47" t="s">
        <v>3991</v>
      </c>
      <c r="C1521" s="47" t="s">
        <v>1650</v>
      </c>
      <c r="D1521" s="47">
        <v>4.4800000000000004</v>
      </c>
      <c r="E1521" s="47" t="s">
        <v>1652</v>
      </c>
      <c r="F1521" s="47" t="s">
        <v>2342</v>
      </c>
      <c r="G1521" s="47" t="s">
        <v>3993</v>
      </c>
      <c r="H1521" s="47" t="str">
        <f>Tabelle_Abfrage_von_MS_Access_Database[[#This Row],[LLNo]]&amp;Tabelle_Abfrage_von_MS_Access_Database[[#This Row],[LLName]]</f>
        <v>L 230     Valser Straße</v>
      </c>
    </row>
    <row r="1522" spans="1:8" hidden="1" x14ac:dyDescent="0.2">
      <c r="A1522" s="47">
        <v>420</v>
      </c>
      <c r="B1522" s="47" t="s">
        <v>3994</v>
      </c>
      <c r="C1522" s="47" t="s">
        <v>1653</v>
      </c>
      <c r="D1522" s="47">
        <v>2.5000000000000001E-2</v>
      </c>
      <c r="E1522" s="47" t="s">
        <v>1654</v>
      </c>
      <c r="F1522" s="47" t="s">
        <v>2342</v>
      </c>
      <c r="G1522" s="47" t="s">
        <v>3995</v>
      </c>
      <c r="H1522" s="47" t="str">
        <f>Tabelle_Abfrage_von_MS_Access_Database[[#This Row],[LLNo]]&amp;Tabelle_Abfrage_von_MS_Access_Database[[#This Row],[LLName]]</f>
        <v>L 231     Obernbergstraße</v>
      </c>
    </row>
    <row r="1523" spans="1:8" hidden="1" x14ac:dyDescent="0.2">
      <c r="A1523" s="47">
        <v>2403</v>
      </c>
      <c r="B1523" s="47" t="s">
        <v>3994</v>
      </c>
      <c r="C1523" s="47" t="s">
        <v>1653</v>
      </c>
      <c r="D1523" s="47">
        <v>1.08</v>
      </c>
      <c r="E1523" s="47" t="s">
        <v>1655</v>
      </c>
      <c r="F1523" s="47" t="s">
        <v>2342</v>
      </c>
      <c r="G1523" s="47" t="s">
        <v>3996</v>
      </c>
      <c r="H1523" s="47" t="str">
        <f>Tabelle_Abfrage_von_MS_Access_Database[[#This Row],[LLNo]]&amp;Tabelle_Abfrage_von_MS_Access_Database[[#This Row],[LLName]]</f>
        <v>L 231     Obernbergstraße</v>
      </c>
    </row>
    <row r="1524" spans="1:8" hidden="1" x14ac:dyDescent="0.2">
      <c r="A1524" s="47">
        <v>422</v>
      </c>
      <c r="B1524" s="47" t="s">
        <v>3994</v>
      </c>
      <c r="C1524" s="47" t="s">
        <v>1653</v>
      </c>
      <c r="D1524" s="47">
        <v>2.1</v>
      </c>
      <c r="E1524" s="47" t="s">
        <v>1656</v>
      </c>
      <c r="F1524" s="47" t="s">
        <v>2342</v>
      </c>
      <c r="G1524" s="47" t="s">
        <v>3997</v>
      </c>
      <c r="H1524" s="47" t="str">
        <f>Tabelle_Abfrage_von_MS_Access_Database[[#This Row],[LLNo]]&amp;Tabelle_Abfrage_von_MS_Access_Database[[#This Row],[LLName]]</f>
        <v>L 231     Obernbergstraße</v>
      </c>
    </row>
    <row r="1525" spans="1:8" hidden="1" x14ac:dyDescent="0.2">
      <c r="A1525" s="47">
        <v>423</v>
      </c>
      <c r="B1525" s="47" t="s">
        <v>3994</v>
      </c>
      <c r="C1525" s="47" t="s">
        <v>1653</v>
      </c>
      <c r="D1525" s="47">
        <v>2.68</v>
      </c>
      <c r="E1525" s="47" t="s">
        <v>1657</v>
      </c>
      <c r="F1525" s="47" t="s">
        <v>2342</v>
      </c>
      <c r="G1525" s="47" t="s">
        <v>3998</v>
      </c>
      <c r="H1525" s="47" t="str">
        <f>Tabelle_Abfrage_von_MS_Access_Database[[#This Row],[LLNo]]&amp;Tabelle_Abfrage_von_MS_Access_Database[[#This Row],[LLName]]</f>
        <v>L 231     Obernbergstraße</v>
      </c>
    </row>
    <row r="1526" spans="1:8" hidden="1" x14ac:dyDescent="0.2">
      <c r="A1526" s="47">
        <v>2827</v>
      </c>
      <c r="B1526" s="47" t="s">
        <v>3994</v>
      </c>
      <c r="C1526" s="47" t="s">
        <v>1653</v>
      </c>
      <c r="D1526" s="47">
        <v>2.75</v>
      </c>
      <c r="E1526" s="47" t="s">
        <v>1379</v>
      </c>
      <c r="F1526" s="47" t="s">
        <v>209</v>
      </c>
      <c r="G1526" s="47" t="s">
        <v>3999</v>
      </c>
      <c r="H1526" s="47" t="str">
        <f>Tabelle_Abfrage_von_MS_Access_Database[[#This Row],[LLNo]]&amp;Tabelle_Abfrage_von_MS_Access_Database[[#This Row],[LLName]]</f>
        <v>L 231     Obernbergstraße</v>
      </c>
    </row>
    <row r="1527" spans="1:8" hidden="1" x14ac:dyDescent="0.2">
      <c r="A1527" s="47">
        <v>424</v>
      </c>
      <c r="B1527" s="47" t="s">
        <v>3994</v>
      </c>
      <c r="C1527" s="47" t="s">
        <v>1653</v>
      </c>
      <c r="D1527" s="47">
        <v>3.07</v>
      </c>
      <c r="E1527" s="47" t="s">
        <v>1658</v>
      </c>
      <c r="F1527" s="47" t="s">
        <v>2342</v>
      </c>
      <c r="G1527" s="47" t="s">
        <v>4000</v>
      </c>
      <c r="H1527" s="47" t="str">
        <f>Tabelle_Abfrage_von_MS_Access_Database[[#This Row],[LLNo]]&amp;Tabelle_Abfrage_von_MS_Access_Database[[#This Row],[LLName]]</f>
        <v>L 231     Obernbergstraße</v>
      </c>
    </row>
    <row r="1528" spans="1:8" hidden="1" x14ac:dyDescent="0.2">
      <c r="A1528" s="47">
        <v>2413</v>
      </c>
      <c r="B1528" s="47" t="s">
        <v>3994</v>
      </c>
      <c r="C1528" s="47" t="s">
        <v>1653</v>
      </c>
      <c r="D1528" s="47">
        <v>4.41</v>
      </c>
      <c r="E1528" s="47" t="s">
        <v>1659</v>
      </c>
      <c r="F1528" s="47" t="s">
        <v>2342</v>
      </c>
      <c r="G1528" s="47" t="s">
        <v>4001</v>
      </c>
      <c r="H1528" s="47" t="str">
        <f>Tabelle_Abfrage_von_MS_Access_Database[[#This Row],[LLNo]]&amp;Tabelle_Abfrage_von_MS_Access_Database[[#This Row],[LLName]]</f>
        <v>L 231     Obernbergstraße</v>
      </c>
    </row>
    <row r="1529" spans="1:8" hidden="1" x14ac:dyDescent="0.2">
      <c r="A1529" s="47">
        <v>426</v>
      </c>
      <c r="B1529" s="47" t="s">
        <v>3994</v>
      </c>
      <c r="C1529" s="47" t="s">
        <v>1653</v>
      </c>
      <c r="D1529" s="47">
        <v>6.12</v>
      </c>
      <c r="E1529" s="47" t="s">
        <v>1660</v>
      </c>
      <c r="F1529" s="47" t="s">
        <v>2342</v>
      </c>
      <c r="G1529" s="47" t="s">
        <v>4002</v>
      </c>
      <c r="H1529" s="47" t="str">
        <f>Tabelle_Abfrage_von_MS_Access_Database[[#This Row],[LLNo]]&amp;Tabelle_Abfrage_von_MS_Access_Database[[#This Row],[LLName]]</f>
        <v>L 231     Obernbergstraße</v>
      </c>
    </row>
    <row r="1530" spans="1:8" hidden="1" x14ac:dyDescent="0.2">
      <c r="A1530" s="47">
        <v>427</v>
      </c>
      <c r="B1530" s="47" t="s">
        <v>3994</v>
      </c>
      <c r="C1530" s="47" t="s">
        <v>1653</v>
      </c>
      <c r="D1530" s="47">
        <v>7.21</v>
      </c>
      <c r="E1530" s="47" t="s">
        <v>1661</v>
      </c>
      <c r="F1530" s="47" t="s">
        <v>2342</v>
      </c>
      <c r="G1530" s="47" t="s">
        <v>4003</v>
      </c>
      <c r="H1530" s="47" t="str">
        <f>Tabelle_Abfrage_von_MS_Access_Database[[#This Row],[LLNo]]&amp;Tabelle_Abfrage_von_MS_Access_Database[[#This Row],[LLName]]</f>
        <v>L 231     Obernbergstraße</v>
      </c>
    </row>
    <row r="1531" spans="1:8" hidden="1" x14ac:dyDescent="0.2">
      <c r="A1531" s="47">
        <v>428</v>
      </c>
      <c r="B1531" s="47" t="s">
        <v>4004</v>
      </c>
      <c r="C1531" s="47" t="s">
        <v>1662</v>
      </c>
      <c r="D1531" s="47">
        <v>0.34</v>
      </c>
      <c r="E1531" s="47" t="s">
        <v>1663</v>
      </c>
      <c r="F1531" s="47" t="s">
        <v>2342</v>
      </c>
      <c r="G1531" s="47" t="s">
        <v>4005</v>
      </c>
      <c r="H1531" s="47" t="str">
        <f>Tabelle_Abfrage_von_MS_Access_Database[[#This Row],[LLNo]]&amp;Tabelle_Abfrage_von_MS_Access_Database[[#This Row],[LLName]]</f>
        <v>L 232     Ranalter Straße</v>
      </c>
    </row>
    <row r="1532" spans="1:8" hidden="1" x14ac:dyDescent="0.2">
      <c r="A1532" s="47">
        <v>425</v>
      </c>
      <c r="B1532" s="47" t="s">
        <v>4004</v>
      </c>
      <c r="C1532" s="47" t="s">
        <v>1662</v>
      </c>
      <c r="D1532" s="47">
        <v>0.4</v>
      </c>
      <c r="E1532" s="47" t="s">
        <v>1664</v>
      </c>
      <c r="F1532" s="47" t="s">
        <v>2342</v>
      </c>
      <c r="G1532" s="47" t="s">
        <v>4006</v>
      </c>
      <c r="H1532" s="47" t="str">
        <f>Tabelle_Abfrage_von_MS_Access_Database[[#This Row],[LLNo]]&amp;Tabelle_Abfrage_von_MS_Access_Database[[#This Row],[LLName]]</f>
        <v>L 232     Ranalter Straße</v>
      </c>
    </row>
    <row r="1533" spans="1:8" hidden="1" x14ac:dyDescent="0.2">
      <c r="A1533" s="47">
        <v>429</v>
      </c>
      <c r="B1533" s="47" t="s">
        <v>4004</v>
      </c>
      <c r="C1533" s="47" t="s">
        <v>1662</v>
      </c>
      <c r="D1533" s="47">
        <v>0.42</v>
      </c>
      <c r="E1533" s="47" t="s">
        <v>1665</v>
      </c>
      <c r="F1533" s="47" t="s">
        <v>2342</v>
      </c>
      <c r="G1533" s="47" t="s">
        <v>4007</v>
      </c>
      <c r="H1533" s="47" t="str">
        <f>Tabelle_Abfrage_von_MS_Access_Database[[#This Row],[LLNo]]&amp;Tabelle_Abfrage_von_MS_Access_Database[[#This Row],[LLName]]</f>
        <v>L 232     Ranalter Straße</v>
      </c>
    </row>
    <row r="1534" spans="1:8" hidden="1" x14ac:dyDescent="0.2">
      <c r="A1534" s="47">
        <v>430</v>
      </c>
      <c r="B1534" s="47" t="s">
        <v>4004</v>
      </c>
      <c r="C1534" s="47" t="s">
        <v>1662</v>
      </c>
      <c r="D1534" s="47">
        <v>3.06</v>
      </c>
      <c r="E1534" s="47" t="s">
        <v>1666</v>
      </c>
      <c r="F1534" s="47" t="s">
        <v>2342</v>
      </c>
      <c r="G1534" s="47" t="s">
        <v>4008</v>
      </c>
      <c r="H1534" s="47" t="str">
        <f>Tabelle_Abfrage_von_MS_Access_Database[[#This Row],[LLNo]]&amp;Tabelle_Abfrage_von_MS_Access_Database[[#This Row],[LLName]]</f>
        <v>L 232     Ranalter Straße</v>
      </c>
    </row>
    <row r="1535" spans="1:8" hidden="1" x14ac:dyDescent="0.2">
      <c r="A1535" s="47">
        <v>431</v>
      </c>
      <c r="B1535" s="47" t="s">
        <v>4004</v>
      </c>
      <c r="C1535" s="47" t="s">
        <v>1662</v>
      </c>
      <c r="D1535" s="47">
        <v>4.3</v>
      </c>
      <c r="E1535" s="47" t="s">
        <v>1667</v>
      </c>
      <c r="F1535" s="47" t="s">
        <v>2342</v>
      </c>
      <c r="G1535" s="47" t="s">
        <v>4009</v>
      </c>
      <c r="H1535" s="47" t="str">
        <f>Tabelle_Abfrage_von_MS_Access_Database[[#This Row],[LLNo]]&amp;Tabelle_Abfrage_von_MS_Access_Database[[#This Row],[LLName]]</f>
        <v>L 232     Ranalter Straße</v>
      </c>
    </row>
    <row r="1536" spans="1:8" hidden="1" x14ac:dyDescent="0.2">
      <c r="A1536" s="47">
        <v>432</v>
      </c>
      <c r="B1536" s="47" t="s">
        <v>4004</v>
      </c>
      <c r="C1536" s="47" t="s">
        <v>1662</v>
      </c>
      <c r="D1536" s="47">
        <v>6.05</v>
      </c>
      <c r="E1536" s="47" t="s">
        <v>1668</v>
      </c>
      <c r="F1536" s="47" t="s">
        <v>2342</v>
      </c>
      <c r="G1536" s="47" t="s">
        <v>4010</v>
      </c>
      <c r="H1536" s="47" t="str">
        <f>Tabelle_Abfrage_von_MS_Access_Database[[#This Row],[LLNo]]&amp;Tabelle_Abfrage_von_MS_Access_Database[[#This Row],[LLName]]</f>
        <v>L 232     Ranalter Straße</v>
      </c>
    </row>
    <row r="1537" spans="1:8" hidden="1" x14ac:dyDescent="0.2">
      <c r="A1537" s="47">
        <v>433</v>
      </c>
      <c r="B1537" s="47" t="s">
        <v>4004</v>
      </c>
      <c r="C1537" s="47" t="s">
        <v>1662</v>
      </c>
      <c r="D1537" s="47">
        <v>6.38</v>
      </c>
      <c r="E1537" s="47" t="s">
        <v>461</v>
      </c>
      <c r="F1537" s="47" t="s">
        <v>2342</v>
      </c>
      <c r="G1537" s="47" t="s">
        <v>4011</v>
      </c>
      <c r="H1537" s="47" t="str">
        <f>Tabelle_Abfrage_von_MS_Access_Database[[#This Row],[LLNo]]&amp;Tabelle_Abfrage_von_MS_Access_Database[[#This Row],[LLName]]</f>
        <v>L 232     Ranalter Straße</v>
      </c>
    </row>
    <row r="1538" spans="1:8" hidden="1" x14ac:dyDescent="0.2">
      <c r="A1538" s="47">
        <v>434</v>
      </c>
      <c r="B1538" s="47" t="s">
        <v>4004</v>
      </c>
      <c r="C1538" s="47" t="s">
        <v>1662</v>
      </c>
      <c r="D1538" s="47">
        <v>8.2799999999999994</v>
      </c>
      <c r="E1538" s="47" t="s">
        <v>1669</v>
      </c>
      <c r="F1538" s="47" t="s">
        <v>2342</v>
      </c>
      <c r="G1538" s="47" t="s">
        <v>4012</v>
      </c>
      <c r="H1538" s="47" t="str">
        <f>Tabelle_Abfrage_von_MS_Access_Database[[#This Row],[LLNo]]&amp;Tabelle_Abfrage_von_MS_Access_Database[[#This Row],[LLName]]</f>
        <v>L 232     Ranalter Straße</v>
      </c>
    </row>
    <row r="1539" spans="1:8" hidden="1" x14ac:dyDescent="0.2">
      <c r="A1539" s="47">
        <v>435</v>
      </c>
      <c r="B1539" s="47" t="s">
        <v>4004</v>
      </c>
      <c r="C1539" s="47" t="s">
        <v>1662</v>
      </c>
      <c r="D1539" s="47">
        <v>8.32</v>
      </c>
      <c r="E1539" s="47" t="s">
        <v>1670</v>
      </c>
      <c r="F1539" s="47" t="s">
        <v>2342</v>
      </c>
      <c r="G1539" s="47" t="s">
        <v>4013</v>
      </c>
      <c r="H1539" s="47" t="str">
        <f>Tabelle_Abfrage_von_MS_Access_Database[[#This Row],[LLNo]]&amp;Tabelle_Abfrage_von_MS_Access_Database[[#This Row],[LLName]]</f>
        <v>L 232     Ranalter Straße</v>
      </c>
    </row>
    <row r="1540" spans="1:8" hidden="1" x14ac:dyDescent="0.2">
      <c r="A1540" s="47">
        <v>436</v>
      </c>
      <c r="B1540" s="47" t="s">
        <v>4004</v>
      </c>
      <c r="C1540" s="47" t="s">
        <v>1662</v>
      </c>
      <c r="D1540" s="47">
        <v>9.31</v>
      </c>
      <c r="E1540" s="47" t="s">
        <v>1671</v>
      </c>
      <c r="F1540" s="47" t="s">
        <v>2342</v>
      </c>
      <c r="G1540" s="47" t="s">
        <v>4014</v>
      </c>
      <c r="H1540" s="47" t="str">
        <f>Tabelle_Abfrage_von_MS_Access_Database[[#This Row],[LLNo]]&amp;Tabelle_Abfrage_von_MS_Access_Database[[#This Row],[LLName]]</f>
        <v>L 232     Ranalter Straße</v>
      </c>
    </row>
    <row r="1541" spans="1:8" hidden="1" x14ac:dyDescent="0.2">
      <c r="A1541" s="47">
        <v>437</v>
      </c>
      <c r="B1541" s="47" t="s">
        <v>4004</v>
      </c>
      <c r="C1541" s="47" t="s">
        <v>1662</v>
      </c>
      <c r="D1541" s="47">
        <v>9.77</v>
      </c>
      <c r="E1541" s="47" t="s">
        <v>1672</v>
      </c>
      <c r="F1541" s="47" t="s">
        <v>2342</v>
      </c>
      <c r="G1541" s="47" t="s">
        <v>4015</v>
      </c>
      <c r="H1541" s="47" t="str">
        <f>Tabelle_Abfrage_von_MS_Access_Database[[#This Row],[LLNo]]&amp;Tabelle_Abfrage_von_MS_Access_Database[[#This Row],[LLName]]</f>
        <v>L 232     Ranalter Straße</v>
      </c>
    </row>
    <row r="1542" spans="1:8" hidden="1" x14ac:dyDescent="0.2">
      <c r="A1542" s="47">
        <v>438</v>
      </c>
      <c r="B1542" s="47" t="s">
        <v>4004</v>
      </c>
      <c r="C1542" s="47" t="s">
        <v>1662</v>
      </c>
      <c r="D1542" s="47">
        <v>10.305999999999999</v>
      </c>
      <c r="E1542" s="47" t="s">
        <v>1673</v>
      </c>
      <c r="F1542" s="47" t="s">
        <v>2342</v>
      </c>
      <c r="G1542" s="47" t="s">
        <v>4016</v>
      </c>
      <c r="H1542" s="47" t="str">
        <f>Tabelle_Abfrage_von_MS_Access_Database[[#This Row],[LLNo]]&amp;Tabelle_Abfrage_von_MS_Access_Database[[#This Row],[LLName]]</f>
        <v>L 232     Ranalter Straße</v>
      </c>
    </row>
    <row r="1543" spans="1:8" hidden="1" x14ac:dyDescent="0.2">
      <c r="A1543" s="47">
        <v>439</v>
      </c>
      <c r="B1543" s="47" t="s">
        <v>4004</v>
      </c>
      <c r="C1543" s="47" t="s">
        <v>1662</v>
      </c>
      <c r="D1543" s="47">
        <v>10.47</v>
      </c>
      <c r="E1543" s="47" t="s">
        <v>1674</v>
      </c>
      <c r="F1543" s="47" t="s">
        <v>2342</v>
      </c>
      <c r="G1543" s="47" t="s">
        <v>4017</v>
      </c>
      <c r="H1543" s="47" t="str">
        <f>Tabelle_Abfrage_von_MS_Access_Database[[#This Row],[LLNo]]&amp;Tabelle_Abfrage_von_MS_Access_Database[[#This Row],[LLName]]</f>
        <v>L 232     Ranalter Straße</v>
      </c>
    </row>
    <row r="1544" spans="1:8" hidden="1" x14ac:dyDescent="0.2">
      <c r="A1544" s="47">
        <v>440</v>
      </c>
      <c r="B1544" s="47" t="s">
        <v>4018</v>
      </c>
      <c r="C1544" s="47" t="s">
        <v>1675</v>
      </c>
      <c r="D1544" s="47">
        <v>5.27</v>
      </c>
      <c r="E1544" s="47" t="s">
        <v>1676</v>
      </c>
      <c r="F1544" s="47" t="s">
        <v>2342</v>
      </c>
      <c r="G1544" s="47" t="s">
        <v>4019</v>
      </c>
      <c r="H1544" s="47" t="str">
        <f>Tabelle_Abfrage_von_MS_Access_Database[[#This Row],[LLNo]]&amp;Tabelle_Abfrage_von_MS_Access_Database[[#This Row],[LLName]]</f>
        <v>L 233     Oberperfer Straße</v>
      </c>
    </row>
    <row r="1545" spans="1:8" hidden="1" x14ac:dyDescent="0.2">
      <c r="A1545" s="47">
        <v>441</v>
      </c>
      <c r="B1545" s="47" t="s">
        <v>4018</v>
      </c>
      <c r="C1545" s="47" t="s">
        <v>1675</v>
      </c>
      <c r="D1545" s="47">
        <v>5.56</v>
      </c>
      <c r="E1545" s="47" t="s">
        <v>1408</v>
      </c>
      <c r="F1545" s="47" t="s">
        <v>2342</v>
      </c>
      <c r="G1545" s="47" t="s">
        <v>4020</v>
      </c>
      <c r="H1545" s="47" t="str">
        <f>Tabelle_Abfrage_von_MS_Access_Database[[#This Row],[LLNo]]&amp;Tabelle_Abfrage_von_MS_Access_Database[[#This Row],[LLName]]</f>
        <v>L 233     Oberperfer Straße</v>
      </c>
    </row>
    <row r="1546" spans="1:8" hidden="1" x14ac:dyDescent="0.2">
      <c r="A1546" s="47">
        <v>2804</v>
      </c>
      <c r="B1546" s="47" t="s">
        <v>4018</v>
      </c>
      <c r="C1546" s="47" t="s">
        <v>1675</v>
      </c>
      <c r="D1546" s="47">
        <v>7.8</v>
      </c>
      <c r="E1546" s="47" t="s">
        <v>1677</v>
      </c>
      <c r="F1546" s="47" t="s">
        <v>209</v>
      </c>
      <c r="G1546" s="47" t="s">
        <v>4021</v>
      </c>
      <c r="H1546" s="47" t="str">
        <f>Tabelle_Abfrage_von_MS_Access_Database[[#This Row],[LLNo]]&amp;Tabelle_Abfrage_von_MS_Access_Database[[#This Row],[LLName]]</f>
        <v>L 233     Oberperfer Straße</v>
      </c>
    </row>
    <row r="1547" spans="1:8" hidden="1" x14ac:dyDescent="0.2">
      <c r="A1547" s="47">
        <v>2805</v>
      </c>
      <c r="B1547" s="47" t="s">
        <v>4018</v>
      </c>
      <c r="C1547" s="47" t="s">
        <v>1675</v>
      </c>
      <c r="D1547" s="47">
        <v>8.0500000000000007</v>
      </c>
      <c r="E1547" s="47" t="s">
        <v>1678</v>
      </c>
      <c r="F1547" s="47" t="s">
        <v>209</v>
      </c>
      <c r="G1547" s="47" t="s">
        <v>4022</v>
      </c>
      <c r="H1547" s="47" t="str">
        <f>Tabelle_Abfrage_von_MS_Access_Database[[#This Row],[LLNo]]&amp;Tabelle_Abfrage_von_MS_Access_Database[[#This Row],[LLName]]</f>
        <v>L 233     Oberperfer Straße</v>
      </c>
    </row>
    <row r="1548" spans="1:8" hidden="1" x14ac:dyDescent="0.2">
      <c r="A1548" s="47">
        <v>2806</v>
      </c>
      <c r="B1548" s="47" t="s">
        <v>4018</v>
      </c>
      <c r="C1548" s="47" t="s">
        <v>1675</v>
      </c>
      <c r="D1548" s="47">
        <v>8.2050000000000001</v>
      </c>
      <c r="E1548" s="47" t="s">
        <v>1679</v>
      </c>
      <c r="F1548" s="47" t="s">
        <v>209</v>
      </c>
      <c r="G1548" s="47" t="s">
        <v>4023</v>
      </c>
      <c r="H1548" s="47" t="str">
        <f>Tabelle_Abfrage_von_MS_Access_Database[[#This Row],[LLNo]]&amp;Tabelle_Abfrage_von_MS_Access_Database[[#This Row],[LLName]]</f>
        <v>L 233     Oberperfer Straße</v>
      </c>
    </row>
    <row r="1549" spans="1:8" hidden="1" x14ac:dyDescent="0.2">
      <c r="A1549" s="47">
        <v>442</v>
      </c>
      <c r="B1549" s="47" t="s">
        <v>4018</v>
      </c>
      <c r="C1549" s="47" t="s">
        <v>1675</v>
      </c>
      <c r="D1549" s="47">
        <v>8.27</v>
      </c>
      <c r="E1549" s="47" t="s">
        <v>1680</v>
      </c>
      <c r="F1549" s="47" t="s">
        <v>2342</v>
      </c>
      <c r="G1549" s="47" t="s">
        <v>4024</v>
      </c>
      <c r="H1549" s="47" t="str">
        <f>Tabelle_Abfrage_von_MS_Access_Database[[#This Row],[LLNo]]&amp;Tabelle_Abfrage_von_MS_Access_Database[[#This Row],[LLName]]</f>
        <v>L 233     Oberperfer Straße</v>
      </c>
    </row>
    <row r="1550" spans="1:8" hidden="1" x14ac:dyDescent="0.2">
      <c r="A1550" s="47">
        <v>2807</v>
      </c>
      <c r="B1550" s="47" t="s">
        <v>4018</v>
      </c>
      <c r="C1550" s="47" t="s">
        <v>1675</v>
      </c>
      <c r="D1550" s="47">
        <v>8.452</v>
      </c>
      <c r="E1550" s="47" t="s">
        <v>1681</v>
      </c>
      <c r="F1550" s="47" t="s">
        <v>209</v>
      </c>
      <c r="G1550" s="47" t="s">
        <v>4025</v>
      </c>
      <c r="H1550" s="47" t="str">
        <f>Tabelle_Abfrage_von_MS_Access_Database[[#This Row],[LLNo]]&amp;Tabelle_Abfrage_von_MS_Access_Database[[#This Row],[LLName]]</f>
        <v>L 233     Oberperfer Straße</v>
      </c>
    </row>
    <row r="1551" spans="1:8" hidden="1" x14ac:dyDescent="0.2">
      <c r="A1551" s="47">
        <v>443</v>
      </c>
      <c r="B1551" s="47" t="s">
        <v>4018</v>
      </c>
      <c r="C1551" s="47" t="s">
        <v>1675</v>
      </c>
      <c r="D1551" s="47">
        <v>8.56</v>
      </c>
      <c r="E1551" s="47" t="s">
        <v>1682</v>
      </c>
      <c r="F1551" s="47" t="s">
        <v>2342</v>
      </c>
      <c r="G1551" s="47" t="s">
        <v>4026</v>
      </c>
      <c r="H1551" s="47" t="str">
        <f>Tabelle_Abfrage_von_MS_Access_Database[[#This Row],[LLNo]]&amp;Tabelle_Abfrage_von_MS_Access_Database[[#This Row],[LLName]]</f>
        <v>L 233     Oberperfer Straße</v>
      </c>
    </row>
    <row r="1552" spans="1:8" hidden="1" x14ac:dyDescent="0.2">
      <c r="A1552" s="47">
        <v>444</v>
      </c>
      <c r="B1552" s="47" t="s">
        <v>4018</v>
      </c>
      <c r="C1552" s="47" t="s">
        <v>1675</v>
      </c>
      <c r="D1552" s="47">
        <v>8.86</v>
      </c>
      <c r="E1552" s="47" t="s">
        <v>1683</v>
      </c>
      <c r="F1552" s="47" t="s">
        <v>2342</v>
      </c>
      <c r="G1552" s="47" t="s">
        <v>4027</v>
      </c>
      <c r="H1552" s="47" t="str">
        <f>Tabelle_Abfrage_von_MS_Access_Database[[#This Row],[LLNo]]&amp;Tabelle_Abfrage_von_MS_Access_Database[[#This Row],[LLName]]</f>
        <v>L 233     Oberperfer Straße</v>
      </c>
    </row>
    <row r="1553" spans="1:8" hidden="1" x14ac:dyDescent="0.2">
      <c r="A1553" s="47">
        <v>445</v>
      </c>
      <c r="B1553" s="47" t="s">
        <v>4028</v>
      </c>
      <c r="C1553" s="47" t="s">
        <v>1684</v>
      </c>
      <c r="D1553" s="47">
        <v>0.27800000000000002</v>
      </c>
      <c r="E1553" s="47" t="s">
        <v>1685</v>
      </c>
      <c r="F1553" s="47" t="s">
        <v>2342</v>
      </c>
      <c r="G1553" s="47" t="s">
        <v>4029</v>
      </c>
      <c r="H1553" s="47" t="str">
        <f>Tabelle_Abfrage_von_MS_Access_Database[[#This Row],[LLNo]]&amp;Tabelle_Abfrage_von_MS_Access_Database[[#This Row],[LLName]]</f>
        <v>L 234     Praxmarer Straße</v>
      </c>
    </row>
    <row r="1554" spans="1:8" hidden="1" x14ac:dyDescent="0.2">
      <c r="A1554" s="47">
        <v>446</v>
      </c>
      <c r="B1554" s="47" t="s">
        <v>4028</v>
      </c>
      <c r="C1554" s="47" t="s">
        <v>1684</v>
      </c>
      <c r="D1554" s="47">
        <v>1.349</v>
      </c>
      <c r="E1554" s="47" t="s">
        <v>1686</v>
      </c>
      <c r="F1554" s="47" t="s">
        <v>2342</v>
      </c>
      <c r="G1554" s="47" t="s">
        <v>4030</v>
      </c>
      <c r="H1554" s="47" t="str">
        <f>Tabelle_Abfrage_von_MS_Access_Database[[#This Row],[LLNo]]&amp;Tabelle_Abfrage_von_MS_Access_Database[[#This Row],[LLName]]</f>
        <v>L 234     Praxmarer Straße</v>
      </c>
    </row>
    <row r="1555" spans="1:8" hidden="1" x14ac:dyDescent="0.2">
      <c r="A1555" s="47">
        <v>448</v>
      </c>
      <c r="B1555" s="47" t="s">
        <v>4028</v>
      </c>
      <c r="C1555" s="47" t="s">
        <v>1684</v>
      </c>
      <c r="D1555" s="47">
        <v>3.1469999999999998</v>
      </c>
      <c r="E1555" s="47" t="s">
        <v>1687</v>
      </c>
      <c r="F1555" s="47" t="s">
        <v>2342</v>
      </c>
      <c r="G1555" s="47" t="s">
        <v>4031</v>
      </c>
      <c r="H1555" s="47" t="str">
        <f>Tabelle_Abfrage_von_MS_Access_Database[[#This Row],[LLNo]]&amp;Tabelle_Abfrage_von_MS_Access_Database[[#This Row],[LLName]]</f>
        <v>L 234     Praxmarer Straße</v>
      </c>
    </row>
    <row r="1556" spans="1:8" hidden="1" x14ac:dyDescent="0.2">
      <c r="A1556" s="47">
        <v>449</v>
      </c>
      <c r="B1556" s="47" t="s">
        <v>4028</v>
      </c>
      <c r="C1556" s="47" t="s">
        <v>1684</v>
      </c>
      <c r="D1556" s="47">
        <v>4.42</v>
      </c>
      <c r="E1556" s="47" t="s">
        <v>1688</v>
      </c>
      <c r="F1556" s="47" t="s">
        <v>2342</v>
      </c>
      <c r="G1556" s="47" t="s">
        <v>4032</v>
      </c>
      <c r="H1556" s="47" t="str">
        <f>Tabelle_Abfrage_von_MS_Access_Database[[#This Row],[LLNo]]&amp;Tabelle_Abfrage_von_MS_Access_Database[[#This Row],[LLName]]</f>
        <v>L 234     Praxmarer Straße</v>
      </c>
    </row>
    <row r="1557" spans="1:8" hidden="1" x14ac:dyDescent="0.2">
      <c r="A1557" s="47">
        <v>450</v>
      </c>
      <c r="B1557" s="47" t="s">
        <v>4028</v>
      </c>
      <c r="C1557" s="47" t="s">
        <v>1684</v>
      </c>
      <c r="D1557" s="47">
        <v>4.78</v>
      </c>
      <c r="E1557" s="47" t="s">
        <v>1689</v>
      </c>
      <c r="F1557" s="47" t="s">
        <v>2342</v>
      </c>
      <c r="G1557" s="47" t="s">
        <v>4033</v>
      </c>
      <c r="H1557" s="47" t="str">
        <f>Tabelle_Abfrage_von_MS_Access_Database[[#This Row],[LLNo]]&amp;Tabelle_Abfrage_von_MS_Access_Database[[#This Row],[LLName]]</f>
        <v>L 234     Praxmarer Straße</v>
      </c>
    </row>
    <row r="1558" spans="1:8" hidden="1" x14ac:dyDescent="0.2">
      <c r="A1558" s="47">
        <v>2749</v>
      </c>
      <c r="B1558" s="47" t="s">
        <v>4028</v>
      </c>
      <c r="C1558" s="47" t="s">
        <v>1684</v>
      </c>
      <c r="D1558" s="47">
        <v>6.08</v>
      </c>
      <c r="E1558" s="47" t="s">
        <v>1690</v>
      </c>
      <c r="F1558" s="47" t="s">
        <v>2342</v>
      </c>
      <c r="G1558" s="47" t="s">
        <v>4034</v>
      </c>
      <c r="H1558" s="47" t="str">
        <f>Tabelle_Abfrage_von_MS_Access_Database[[#This Row],[LLNo]]&amp;Tabelle_Abfrage_von_MS_Access_Database[[#This Row],[LLName]]</f>
        <v>L 234     Praxmarer Straße</v>
      </c>
    </row>
    <row r="1559" spans="1:8" hidden="1" x14ac:dyDescent="0.2">
      <c r="A1559" s="47">
        <v>504</v>
      </c>
      <c r="B1559" s="47" t="s">
        <v>4035</v>
      </c>
      <c r="C1559" s="47" t="s">
        <v>1691</v>
      </c>
      <c r="D1559" s="47">
        <v>0.04</v>
      </c>
      <c r="E1559" s="47" t="s">
        <v>1692</v>
      </c>
      <c r="F1559" s="47" t="s">
        <v>2342</v>
      </c>
      <c r="G1559" s="47" t="s">
        <v>4036</v>
      </c>
      <c r="H1559" s="47" t="str">
        <f>Tabelle_Abfrage_von_MS_Access_Database[[#This Row],[LLNo]]&amp;Tabelle_Abfrage_von_MS_Access_Database[[#This Row],[LLName]]</f>
        <v>L 236     Mötzer Straße</v>
      </c>
    </row>
    <row r="1560" spans="1:8" hidden="1" x14ac:dyDescent="0.2">
      <c r="A1560" s="47">
        <v>506</v>
      </c>
      <c r="B1560" s="47" t="s">
        <v>4035</v>
      </c>
      <c r="C1560" s="47" t="s">
        <v>1691</v>
      </c>
      <c r="D1560" s="47">
        <v>0.69</v>
      </c>
      <c r="E1560" s="47" t="s">
        <v>1693</v>
      </c>
      <c r="F1560" s="47" t="s">
        <v>2342</v>
      </c>
      <c r="G1560" s="47" t="s">
        <v>4037</v>
      </c>
      <c r="H1560" s="47" t="str">
        <f>Tabelle_Abfrage_von_MS_Access_Database[[#This Row],[LLNo]]&amp;Tabelle_Abfrage_von_MS_Access_Database[[#This Row],[LLName]]</f>
        <v>L 236     Mötzer Straße</v>
      </c>
    </row>
    <row r="1561" spans="1:8" hidden="1" x14ac:dyDescent="0.2">
      <c r="A1561" s="47">
        <v>507</v>
      </c>
      <c r="B1561" s="47" t="s">
        <v>4035</v>
      </c>
      <c r="C1561" s="47" t="s">
        <v>1691</v>
      </c>
      <c r="D1561" s="47">
        <v>1.03</v>
      </c>
      <c r="E1561" s="47" t="s">
        <v>1694</v>
      </c>
      <c r="F1561" s="47" t="s">
        <v>2342</v>
      </c>
      <c r="G1561" s="47" t="s">
        <v>4038</v>
      </c>
      <c r="H1561" s="47" t="str">
        <f>Tabelle_Abfrage_von_MS_Access_Database[[#This Row],[LLNo]]&amp;Tabelle_Abfrage_von_MS_Access_Database[[#This Row],[LLName]]</f>
        <v>L 236     Mötzer Straße</v>
      </c>
    </row>
    <row r="1562" spans="1:8" hidden="1" x14ac:dyDescent="0.2">
      <c r="A1562" s="47">
        <v>508</v>
      </c>
      <c r="B1562" s="47" t="s">
        <v>4035</v>
      </c>
      <c r="C1562" s="47" t="s">
        <v>1691</v>
      </c>
      <c r="D1562" s="47">
        <v>3.4239999999999999</v>
      </c>
      <c r="E1562" s="47" t="s">
        <v>1695</v>
      </c>
      <c r="F1562" s="47" t="s">
        <v>2342</v>
      </c>
      <c r="G1562" s="47" t="s">
        <v>4039</v>
      </c>
      <c r="H1562" s="47" t="str">
        <f>Tabelle_Abfrage_von_MS_Access_Database[[#This Row],[LLNo]]&amp;Tabelle_Abfrage_von_MS_Access_Database[[#This Row],[LLName]]</f>
        <v>L 236     Mötzer Straße</v>
      </c>
    </row>
    <row r="1563" spans="1:8" hidden="1" x14ac:dyDescent="0.2">
      <c r="A1563" s="47">
        <v>509</v>
      </c>
      <c r="B1563" s="47" t="s">
        <v>4035</v>
      </c>
      <c r="C1563" s="47" t="s">
        <v>1691</v>
      </c>
      <c r="D1563" s="47">
        <v>4.0510000000000002</v>
      </c>
      <c r="E1563" s="47" t="s">
        <v>1696</v>
      </c>
      <c r="F1563" s="47" t="s">
        <v>2342</v>
      </c>
      <c r="G1563" s="47" t="s">
        <v>4040</v>
      </c>
      <c r="H1563" s="47" t="str">
        <f>Tabelle_Abfrage_von_MS_Access_Database[[#This Row],[LLNo]]&amp;Tabelle_Abfrage_von_MS_Access_Database[[#This Row],[LLName]]</f>
        <v>L 236     Mötzer Straße</v>
      </c>
    </row>
    <row r="1564" spans="1:8" hidden="1" x14ac:dyDescent="0.2">
      <c r="A1564" s="47">
        <v>510</v>
      </c>
      <c r="B1564" s="47" t="s">
        <v>4035</v>
      </c>
      <c r="C1564" s="47" t="s">
        <v>1691</v>
      </c>
      <c r="D1564" s="47">
        <v>4.5199999999999996</v>
      </c>
      <c r="E1564" s="47" t="s">
        <v>1697</v>
      </c>
      <c r="F1564" s="47" t="s">
        <v>2342</v>
      </c>
      <c r="G1564" s="47" t="s">
        <v>4041</v>
      </c>
      <c r="H1564" s="47" t="str">
        <f>Tabelle_Abfrage_von_MS_Access_Database[[#This Row],[LLNo]]&amp;Tabelle_Abfrage_von_MS_Access_Database[[#This Row],[LLName]]</f>
        <v>L 236     Mötzer Straße</v>
      </c>
    </row>
    <row r="1565" spans="1:8" hidden="1" x14ac:dyDescent="0.2">
      <c r="A1565" s="47">
        <v>511</v>
      </c>
      <c r="B1565" s="47" t="s">
        <v>4042</v>
      </c>
      <c r="C1565" s="47" t="s">
        <v>1698</v>
      </c>
      <c r="D1565" s="47">
        <v>0.7</v>
      </c>
      <c r="E1565" s="47" t="s">
        <v>1197</v>
      </c>
      <c r="F1565" s="47" t="s">
        <v>2342</v>
      </c>
      <c r="G1565" s="47" t="s">
        <v>4043</v>
      </c>
      <c r="H1565" s="47" t="str">
        <f>Tabelle_Abfrage_von_MS_Access_Database[[#This Row],[LLNo]]&amp;Tabelle_Abfrage_von_MS_Access_Database[[#This Row],[LLName]]</f>
        <v>L 237     Kühtai-Straße</v>
      </c>
    </row>
    <row r="1566" spans="1:8" hidden="1" x14ac:dyDescent="0.2">
      <c r="A1566" s="47">
        <v>512</v>
      </c>
      <c r="B1566" s="47" t="s">
        <v>4042</v>
      </c>
      <c r="C1566" s="47" t="s">
        <v>1698</v>
      </c>
      <c r="D1566" s="47">
        <v>1.07</v>
      </c>
      <c r="E1566" s="47" t="s">
        <v>1198</v>
      </c>
      <c r="F1566" s="47" t="s">
        <v>2342</v>
      </c>
      <c r="G1566" s="47" t="s">
        <v>4044</v>
      </c>
      <c r="H1566" s="47" t="str">
        <f>Tabelle_Abfrage_von_MS_Access_Database[[#This Row],[LLNo]]&amp;Tabelle_Abfrage_von_MS_Access_Database[[#This Row],[LLName]]</f>
        <v>L 237     Kühtai-Straße</v>
      </c>
    </row>
    <row r="1567" spans="1:8" hidden="1" x14ac:dyDescent="0.2">
      <c r="A1567" s="47">
        <v>514</v>
      </c>
      <c r="B1567" s="47" t="s">
        <v>4042</v>
      </c>
      <c r="C1567" s="47" t="s">
        <v>1698</v>
      </c>
      <c r="D1567" s="47">
        <v>4.4800000000000004</v>
      </c>
      <c r="E1567" s="47" t="s">
        <v>1699</v>
      </c>
      <c r="F1567" s="47" t="s">
        <v>2342</v>
      </c>
      <c r="G1567" s="47" t="s">
        <v>4045</v>
      </c>
      <c r="H1567" s="47" t="str">
        <f>Tabelle_Abfrage_von_MS_Access_Database[[#This Row],[LLNo]]&amp;Tabelle_Abfrage_von_MS_Access_Database[[#This Row],[LLName]]</f>
        <v>L 237     Kühtai-Straße</v>
      </c>
    </row>
    <row r="1568" spans="1:8" hidden="1" x14ac:dyDescent="0.2">
      <c r="A1568" s="47">
        <v>2750</v>
      </c>
      <c r="B1568" s="47" t="s">
        <v>4042</v>
      </c>
      <c r="C1568" s="47" t="s">
        <v>1698</v>
      </c>
      <c r="D1568" s="47">
        <v>5.07</v>
      </c>
      <c r="E1568" s="47" t="s">
        <v>1700</v>
      </c>
      <c r="F1568" s="47" t="s">
        <v>2342</v>
      </c>
      <c r="G1568" s="47" t="s">
        <v>4046</v>
      </c>
      <c r="H1568" s="47" t="str">
        <f>Tabelle_Abfrage_von_MS_Access_Database[[#This Row],[LLNo]]&amp;Tabelle_Abfrage_von_MS_Access_Database[[#This Row],[LLName]]</f>
        <v>L 237     Kühtai-Straße</v>
      </c>
    </row>
    <row r="1569" spans="1:8" hidden="1" x14ac:dyDescent="0.2">
      <c r="A1569" s="47">
        <v>515</v>
      </c>
      <c r="B1569" s="47" t="s">
        <v>4042</v>
      </c>
      <c r="C1569" s="47" t="s">
        <v>1698</v>
      </c>
      <c r="D1569" s="47">
        <v>7.5049999999999999</v>
      </c>
      <c r="E1569" s="47" t="s">
        <v>1701</v>
      </c>
      <c r="F1569" s="47" t="s">
        <v>2342</v>
      </c>
      <c r="G1569" s="47" t="s">
        <v>4047</v>
      </c>
      <c r="H1569" s="47" t="str">
        <f>Tabelle_Abfrage_von_MS_Access_Database[[#This Row],[LLNo]]&amp;Tabelle_Abfrage_von_MS_Access_Database[[#This Row],[LLName]]</f>
        <v>L 237     Kühtai-Straße</v>
      </c>
    </row>
    <row r="1570" spans="1:8" hidden="1" x14ac:dyDescent="0.2">
      <c r="A1570" s="47">
        <v>516</v>
      </c>
      <c r="B1570" s="47" t="s">
        <v>4042</v>
      </c>
      <c r="C1570" s="47" t="s">
        <v>1698</v>
      </c>
      <c r="D1570" s="47">
        <v>9.24</v>
      </c>
      <c r="E1570" s="47" t="s">
        <v>1702</v>
      </c>
      <c r="F1570" s="47" t="s">
        <v>2342</v>
      </c>
      <c r="G1570" s="47" t="s">
        <v>4048</v>
      </c>
      <c r="H1570" s="47" t="str">
        <f>Tabelle_Abfrage_von_MS_Access_Database[[#This Row],[LLNo]]&amp;Tabelle_Abfrage_von_MS_Access_Database[[#This Row],[LLName]]</f>
        <v>L 237     Kühtai-Straße</v>
      </c>
    </row>
    <row r="1571" spans="1:8" hidden="1" x14ac:dyDescent="0.2">
      <c r="A1571" s="47">
        <v>517</v>
      </c>
      <c r="B1571" s="47" t="s">
        <v>4042</v>
      </c>
      <c r="C1571" s="47" t="s">
        <v>1698</v>
      </c>
      <c r="D1571" s="47">
        <v>11.47</v>
      </c>
      <c r="E1571" s="47" t="s">
        <v>1703</v>
      </c>
      <c r="F1571" s="47" t="s">
        <v>2342</v>
      </c>
      <c r="G1571" s="47" t="s">
        <v>4049</v>
      </c>
      <c r="H1571" s="47" t="str">
        <f>Tabelle_Abfrage_von_MS_Access_Database[[#This Row],[LLNo]]&amp;Tabelle_Abfrage_von_MS_Access_Database[[#This Row],[LLName]]</f>
        <v>L 237     Kühtai-Straße</v>
      </c>
    </row>
    <row r="1572" spans="1:8" hidden="1" x14ac:dyDescent="0.2">
      <c r="A1572" s="47">
        <v>2719</v>
      </c>
      <c r="B1572" s="47" t="s">
        <v>4042</v>
      </c>
      <c r="C1572" s="47" t="s">
        <v>1698</v>
      </c>
      <c r="D1572" s="47">
        <v>12.035</v>
      </c>
      <c r="E1572" s="47" t="s">
        <v>1704</v>
      </c>
      <c r="F1572" s="47" t="s">
        <v>2342</v>
      </c>
      <c r="G1572" s="47" t="s">
        <v>4050</v>
      </c>
      <c r="H1572" s="47" t="str">
        <f>Tabelle_Abfrage_von_MS_Access_Database[[#This Row],[LLNo]]&amp;Tabelle_Abfrage_von_MS_Access_Database[[#This Row],[LLName]]</f>
        <v>L 237     Kühtai-Straße</v>
      </c>
    </row>
    <row r="1573" spans="1:8" hidden="1" x14ac:dyDescent="0.2">
      <c r="A1573" s="47">
        <v>518</v>
      </c>
      <c r="B1573" s="47" t="s">
        <v>4042</v>
      </c>
      <c r="C1573" s="47" t="s">
        <v>1698</v>
      </c>
      <c r="D1573" s="47">
        <v>12.503</v>
      </c>
      <c r="E1573" s="47" t="s">
        <v>1705</v>
      </c>
      <c r="F1573" s="47" t="s">
        <v>2342</v>
      </c>
      <c r="G1573" s="47" t="s">
        <v>4051</v>
      </c>
      <c r="H1573" s="47" t="str">
        <f>Tabelle_Abfrage_von_MS_Access_Database[[#This Row],[LLNo]]&amp;Tabelle_Abfrage_von_MS_Access_Database[[#This Row],[LLName]]</f>
        <v>L 237     Kühtai-Straße</v>
      </c>
    </row>
    <row r="1574" spans="1:8" hidden="1" x14ac:dyDescent="0.2">
      <c r="A1574" s="47">
        <v>2317</v>
      </c>
      <c r="B1574" s="47" t="s">
        <v>4042</v>
      </c>
      <c r="C1574" s="47" t="s">
        <v>1698</v>
      </c>
      <c r="D1574" s="47">
        <v>13.18</v>
      </c>
      <c r="E1574" s="47" t="s">
        <v>1706</v>
      </c>
      <c r="F1574" s="47" t="s">
        <v>2342</v>
      </c>
      <c r="G1574" s="47" t="s">
        <v>4052</v>
      </c>
      <c r="H1574" s="47" t="str">
        <f>Tabelle_Abfrage_von_MS_Access_Database[[#This Row],[LLNo]]&amp;Tabelle_Abfrage_von_MS_Access_Database[[#This Row],[LLName]]</f>
        <v>L 237     Kühtai-Straße</v>
      </c>
    </row>
    <row r="1575" spans="1:8" hidden="1" x14ac:dyDescent="0.2">
      <c r="A1575" s="47">
        <v>2318</v>
      </c>
      <c r="B1575" s="47" t="s">
        <v>4042</v>
      </c>
      <c r="C1575" s="47" t="s">
        <v>1698</v>
      </c>
      <c r="D1575" s="47">
        <v>13.25</v>
      </c>
      <c r="E1575" s="47" t="s">
        <v>1707</v>
      </c>
      <c r="F1575" s="47" t="s">
        <v>2342</v>
      </c>
      <c r="G1575" s="47" t="s">
        <v>4053</v>
      </c>
      <c r="H1575" s="47" t="str">
        <f>Tabelle_Abfrage_von_MS_Access_Database[[#This Row],[LLNo]]&amp;Tabelle_Abfrage_von_MS_Access_Database[[#This Row],[LLName]]</f>
        <v>L 237     Kühtai-Straße</v>
      </c>
    </row>
    <row r="1576" spans="1:8" hidden="1" x14ac:dyDescent="0.2">
      <c r="A1576" s="47">
        <v>521</v>
      </c>
      <c r="B1576" s="47" t="s">
        <v>4042</v>
      </c>
      <c r="C1576" s="47" t="s">
        <v>1698</v>
      </c>
      <c r="D1576" s="47">
        <v>13.8</v>
      </c>
      <c r="E1576" s="47" t="s">
        <v>1708</v>
      </c>
      <c r="F1576" s="47" t="s">
        <v>2342</v>
      </c>
      <c r="G1576" s="47" t="s">
        <v>4054</v>
      </c>
      <c r="H1576" s="47" t="str">
        <f>Tabelle_Abfrage_von_MS_Access_Database[[#This Row],[LLNo]]&amp;Tabelle_Abfrage_von_MS_Access_Database[[#This Row],[LLName]]</f>
        <v>L 237     Kühtai-Straße</v>
      </c>
    </row>
    <row r="1577" spans="1:8" hidden="1" x14ac:dyDescent="0.2">
      <c r="A1577" s="47">
        <v>522</v>
      </c>
      <c r="B1577" s="47" t="s">
        <v>4042</v>
      </c>
      <c r="C1577" s="47" t="s">
        <v>1698</v>
      </c>
      <c r="D1577" s="47">
        <v>14.61</v>
      </c>
      <c r="E1577" s="47" t="s">
        <v>1709</v>
      </c>
      <c r="F1577" s="47" t="s">
        <v>2342</v>
      </c>
      <c r="G1577" s="47" t="s">
        <v>4055</v>
      </c>
      <c r="H1577" s="47" t="str">
        <f>Tabelle_Abfrage_von_MS_Access_Database[[#This Row],[LLNo]]&amp;Tabelle_Abfrage_von_MS_Access_Database[[#This Row],[LLName]]</f>
        <v>L 237     Kühtai-Straße</v>
      </c>
    </row>
    <row r="1578" spans="1:8" hidden="1" x14ac:dyDescent="0.2">
      <c r="A1578" s="47">
        <v>523</v>
      </c>
      <c r="B1578" s="47" t="s">
        <v>4042</v>
      </c>
      <c r="C1578" s="47" t="s">
        <v>1698</v>
      </c>
      <c r="D1578" s="47">
        <v>16.149999999999999</v>
      </c>
      <c r="E1578" s="47" t="s">
        <v>1710</v>
      </c>
      <c r="F1578" s="47" t="s">
        <v>2342</v>
      </c>
      <c r="G1578" s="47" t="s">
        <v>4056</v>
      </c>
      <c r="H1578" s="47" t="str">
        <f>Tabelle_Abfrage_von_MS_Access_Database[[#This Row],[LLNo]]&amp;Tabelle_Abfrage_von_MS_Access_Database[[#This Row],[LLName]]</f>
        <v>L 237     Kühtai-Straße</v>
      </c>
    </row>
    <row r="1579" spans="1:8" hidden="1" x14ac:dyDescent="0.2">
      <c r="A1579" s="47">
        <v>230</v>
      </c>
      <c r="B1579" s="47" t="s">
        <v>4042</v>
      </c>
      <c r="C1579" s="47" t="s">
        <v>1698</v>
      </c>
      <c r="D1579" s="47">
        <v>16.555</v>
      </c>
      <c r="E1579" s="47" t="s">
        <v>1711</v>
      </c>
      <c r="F1579" s="47" t="s">
        <v>2342</v>
      </c>
      <c r="G1579" s="47" t="s">
        <v>4057</v>
      </c>
      <c r="H1579" s="47" t="str">
        <f>Tabelle_Abfrage_von_MS_Access_Database[[#This Row],[LLNo]]&amp;Tabelle_Abfrage_von_MS_Access_Database[[#This Row],[LLName]]</f>
        <v>L 237     Kühtai-Straße</v>
      </c>
    </row>
    <row r="1580" spans="1:8" hidden="1" x14ac:dyDescent="0.2">
      <c r="A1580" s="47">
        <v>519</v>
      </c>
      <c r="B1580" s="47" t="s">
        <v>4042</v>
      </c>
      <c r="C1580" s="47" t="s">
        <v>1698</v>
      </c>
      <c r="D1580" s="47">
        <v>16.79</v>
      </c>
      <c r="E1580" s="47" t="s">
        <v>1712</v>
      </c>
      <c r="F1580" s="47" t="s">
        <v>2342</v>
      </c>
      <c r="G1580" s="47" t="s">
        <v>4058</v>
      </c>
      <c r="H1580" s="47" t="str">
        <f>Tabelle_Abfrage_von_MS_Access_Database[[#This Row],[LLNo]]&amp;Tabelle_Abfrage_von_MS_Access_Database[[#This Row],[LLName]]</f>
        <v>L 237     Kühtai-Straße</v>
      </c>
    </row>
    <row r="1581" spans="1:8" hidden="1" x14ac:dyDescent="0.2">
      <c r="A1581" s="47">
        <v>520</v>
      </c>
      <c r="B1581" s="47" t="s">
        <v>4042</v>
      </c>
      <c r="C1581" s="47" t="s">
        <v>1698</v>
      </c>
      <c r="D1581" s="47">
        <v>16.91</v>
      </c>
      <c r="E1581" s="47" t="s">
        <v>1713</v>
      </c>
      <c r="F1581" s="47" t="s">
        <v>2342</v>
      </c>
      <c r="G1581" s="47" t="s">
        <v>4059</v>
      </c>
      <c r="H1581" s="47" t="str">
        <f>Tabelle_Abfrage_von_MS_Access_Database[[#This Row],[LLNo]]&amp;Tabelle_Abfrage_von_MS_Access_Database[[#This Row],[LLName]]</f>
        <v>L 237     Kühtai-Straße</v>
      </c>
    </row>
    <row r="1582" spans="1:8" hidden="1" x14ac:dyDescent="0.2">
      <c r="A1582" s="47">
        <v>2252</v>
      </c>
      <c r="B1582" s="47" t="s">
        <v>4060</v>
      </c>
      <c r="C1582" s="47" t="s">
        <v>1714</v>
      </c>
      <c r="D1582" s="47">
        <v>6.31</v>
      </c>
      <c r="E1582" s="47" t="s">
        <v>1715</v>
      </c>
      <c r="F1582" s="47" t="s">
        <v>2342</v>
      </c>
      <c r="G1582" s="47" t="s">
        <v>4061</v>
      </c>
      <c r="H1582" s="47" t="str">
        <f>Tabelle_Abfrage_von_MS_Access_Database[[#This Row],[LLNo]]&amp;Tabelle_Abfrage_von_MS_Access_Database[[#This Row],[LLName]]</f>
        <v>L 238     Niederthaier Straße</v>
      </c>
    </row>
    <row r="1583" spans="1:8" hidden="1" x14ac:dyDescent="0.2">
      <c r="A1583" s="47">
        <v>525</v>
      </c>
      <c r="B1583" s="47" t="s">
        <v>4062</v>
      </c>
      <c r="C1583" s="47" t="s">
        <v>1716</v>
      </c>
      <c r="D1583" s="47">
        <v>0.34100000000000003</v>
      </c>
      <c r="E1583" s="47" t="s">
        <v>1487</v>
      </c>
      <c r="F1583" s="47" t="s">
        <v>2342</v>
      </c>
      <c r="G1583" s="47" t="s">
        <v>4063</v>
      </c>
      <c r="H1583" s="47" t="str">
        <f>Tabelle_Abfrage_von_MS_Access_Database[[#This Row],[LLNo]]&amp;Tabelle_Abfrage_von_MS_Access_Database[[#This Row],[LLName]]</f>
        <v>L 239     Grieser Straße</v>
      </c>
    </row>
    <row r="1584" spans="1:8" hidden="1" x14ac:dyDescent="0.2">
      <c r="A1584" s="47">
        <v>526</v>
      </c>
      <c r="B1584" s="47" t="s">
        <v>4062</v>
      </c>
      <c r="C1584" s="47" t="s">
        <v>1716</v>
      </c>
      <c r="D1584" s="47">
        <v>0.45600000000000002</v>
      </c>
      <c r="E1584" s="47" t="s">
        <v>1717</v>
      </c>
      <c r="F1584" s="47" t="s">
        <v>2342</v>
      </c>
      <c r="G1584" s="47" t="s">
        <v>4064</v>
      </c>
      <c r="H1584" s="47" t="str">
        <f>Tabelle_Abfrage_von_MS_Access_Database[[#This Row],[LLNo]]&amp;Tabelle_Abfrage_von_MS_Access_Database[[#This Row],[LLName]]</f>
        <v>L 239     Grieser Straße</v>
      </c>
    </row>
    <row r="1585" spans="1:8" hidden="1" x14ac:dyDescent="0.2">
      <c r="A1585" s="47">
        <v>527</v>
      </c>
      <c r="B1585" s="47" t="s">
        <v>4062</v>
      </c>
      <c r="C1585" s="47" t="s">
        <v>1716</v>
      </c>
      <c r="D1585" s="47">
        <v>0.53100000000000003</v>
      </c>
      <c r="E1585" s="47" t="s">
        <v>1718</v>
      </c>
      <c r="F1585" s="47" t="s">
        <v>2342</v>
      </c>
      <c r="G1585" s="47" t="s">
        <v>4065</v>
      </c>
      <c r="H1585" s="47" t="str">
        <f>Tabelle_Abfrage_von_MS_Access_Database[[#This Row],[LLNo]]&amp;Tabelle_Abfrage_von_MS_Access_Database[[#This Row],[LLName]]</f>
        <v>L 239     Grieser Straße</v>
      </c>
    </row>
    <row r="1586" spans="1:8" hidden="1" x14ac:dyDescent="0.2">
      <c r="A1586" s="47">
        <v>528</v>
      </c>
      <c r="B1586" s="47" t="s">
        <v>4062</v>
      </c>
      <c r="C1586" s="47" t="s">
        <v>1716</v>
      </c>
      <c r="D1586" s="47">
        <v>0.65300000000000002</v>
      </c>
      <c r="E1586" s="47" t="s">
        <v>1719</v>
      </c>
      <c r="F1586" s="47" t="s">
        <v>2342</v>
      </c>
      <c r="G1586" s="47" t="s">
        <v>4066</v>
      </c>
      <c r="H1586" s="47" t="str">
        <f>Tabelle_Abfrage_von_MS_Access_Database[[#This Row],[LLNo]]&amp;Tabelle_Abfrage_von_MS_Access_Database[[#This Row],[LLName]]</f>
        <v>L 239     Grieser Straße</v>
      </c>
    </row>
    <row r="1587" spans="1:8" hidden="1" x14ac:dyDescent="0.2">
      <c r="A1587" s="47">
        <v>529</v>
      </c>
      <c r="B1587" s="47" t="s">
        <v>4062</v>
      </c>
      <c r="C1587" s="47" t="s">
        <v>1716</v>
      </c>
      <c r="D1587" s="47">
        <v>0.76200000000000001</v>
      </c>
      <c r="E1587" s="47" t="s">
        <v>1720</v>
      </c>
      <c r="F1587" s="47" t="s">
        <v>2342</v>
      </c>
      <c r="G1587" s="47" t="s">
        <v>4067</v>
      </c>
      <c r="H1587" s="47" t="str">
        <f>Tabelle_Abfrage_von_MS_Access_Database[[#This Row],[LLNo]]&amp;Tabelle_Abfrage_von_MS_Access_Database[[#This Row],[LLName]]</f>
        <v>L 239     Grieser Straße</v>
      </c>
    </row>
    <row r="1588" spans="1:8" hidden="1" x14ac:dyDescent="0.2">
      <c r="A1588" s="47">
        <v>530</v>
      </c>
      <c r="B1588" s="47" t="s">
        <v>4062</v>
      </c>
      <c r="C1588" s="47" t="s">
        <v>1716</v>
      </c>
      <c r="D1588" s="47">
        <v>1.38</v>
      </c>
      <c r="E1588" s="47" t="s">
        <v>1721</v>
      </c>
      <c r="F1588" s="47" t="s">
        <v>2342</v>
      </c>
      <c r="G1588" s="47" t="s">
        <v>4068</v>
      </c>
      <c r="H1588" s="47" t="str">
        <f>Tabelle_Abfrage_von_MS_Access_Database[[#This Row],[LLNo]]&amp;Tabelle_Abfrage_von_MS_Access_Database[[#This Row],[LLName]]</f>
        <v>L 239     Grieser Straße</v>
      </c>
    </row>
    <row r="1589" spans="1:8" hidden="1" x14ac:dyDescent="0.2">
      <c r="A1589" s="47">
        <v>531</v>
      </c>
      <c r="B1589" s="47" t="s">
        <v>4062</v>
      </c>
      <c r="C1589" s="47" t="s">
        <v>1716</v>
      </c>
      <c r="D1589" s="47">
        <v>1.49</v>
      </c>
      <c r="E1589" s="47" t="s">
        <v>1722</v>
      </c>
      <c r="F1589" s="47" t="s">
        <v>2342</v>
      </c>
      <c r="G1589" s="47" t="s">
        <v>4069</v>
      </c>
      <c r="H1589" s="47" t="str">
        <f>Tabelle_Abfrage_von_MS_Access_Database[[#This Row],[LLNo]]&amp;Tabelle_Abfrage_von_MS_Access_Database[[#This Row],[LLName]]</f>
        <v>L 239     Grieser Straße</v>
      </c>
    </row>
    <row r="1590" spans="1:8" hidden="1" x14ac:dyDescent="0.2">
      <c r="A1590" s="47">
        <v>532</v>
      </c>
      <c r="B1590" s="47" t="s">
        <v>4062</v>
      </c>
      <c r="C1590" s="47" t="s">
        <v>1716</v>
      </c>
      <c r="D1590" s="47">
        <v>2.16</v>
      </c>
      <c r="E1590" s="47" t="s">
        <v>1723</v>
      </c>
      <c r="F1590" s="47" t="s">
        <v>2342</v>
      </c>
      <c r="G1590" s="47" t="s">
        <v>4070</v>
      </c>
      <c r="H1590" s="47" t="str">
        <f>Tabelle_Abfrage_von_MS_Access_Database[[#This Row],[LLNo]]&amp;Tabelle_Abfrage_von_MS_Access_Database[[#This Row],[LLName]]</f>
        <v>L 239     Grieser Straße</v>
      </c>
    </row>
    <row r="1591" spans="1:8" hidden="1" x14ac:dyDescent="0.2">
      <c r="A1591" s="47">
        <v>533</v>
      </c>
      <c r="B1591" s="47" t="s">
        <v>4062</v>
      </c>
      <c r="C1591" s="47" t="s">
        <v>1716</v>
      </c>
      <c r="D1591" s="47">
        <v>2.5499999999999998</v>
      </c>
      <c r="E1591" s="47" t="s">
        <v>1724</v>
      </c>
      <c r="F1591" s="47" t="s">
        <v>2342</v>
      </c>
      <c r="G1591" s="47" t="s">
        <v>4071</v>
      </c>
      <c r="H1591" s="47" t="str">
        <f>Tabelle_Abfrage_von_MS_Access_Database[[#This Row],[LLNo]]&amp;Tabelle_Abfrage_von_MS_Access_Database[[#This Row],[LLName]]</f>
        <v>L 239     Grieser Straße</v>
      </c>
    </row>
    <row r="1592" spans="1:8" hidden="1" x14ac:dyDescent="0.2">
      <c r="A1592" s="47">
        <v>2591</v>
      </c>
      <c r="B1592" s="47" t="s">
        <v>4062</v>
      </c>
      <c r="C1592" s="47" t="s">
        <v>1716</v>
      </c>
      <c r="D1592" s="47">
        <v>3.0470000000000002</v>
      </c>
      <c r="E1592" s="47" t="s">
        <v>1725</v>
      </c>
      <c r="F1592" s="47" t="s">
        <v>4072</v>
      </c>
      <c r="G1592" s="47" t="s">
        <v>4073</v>
      </c>
      <c r="H1592" s="47" t="str">
        <f>Tabelle_Abfrage_von_MS_Access_Database[[#This Row],[LLNo]]&amp;Tabelle_Abfrage_von_MS_Access_Database[[#This Row],[LLName]]</f>
        <v>L 239     Grieser Straße</v>
      </c>
    </row>
    <row r="1593" spans="1:8" hidden="1" x14ac:dyDescent="0.2">
      <c r="A1593" s="47">
        <v>2591</v>
      </c>
      <c r="B1593" s="47" t="s">
        <v>4062</v>
      </c>
      <c r="C1593" s="47" t="s">
        <v>1716</v>
      </c>
      <c r="D1593" s="47">
        <v>3.0470000000000002</v>
      </c>
      <c r="E1593" s="47" t="s">
        <v>1725</v>
      </c>
      <c r="F1593" s="47" t="s">
        <v>4074</v>
      </c>
      <c r="G1593" s="47" t="s">
        <v>4075</v>
      </c>
      <c r="H1593" s="47" t="str">
        <f>Tabelle_Abfrage_von_MS_Access_Database[[#This Row],[LLNo]]&amp;Tabelle_Abfrage_von_MS_Access_Database[[#This Row],[LLName]]</f>
        <v>L 239     Grieser Straße</v>
      </c>
    </row>
    <row r="1594" spans="1:8" hidden="1" x14ac:dyDescent="0.2">
      <c r="A1594" s="47">
        <v>535</v>
      </c>
      <c r="B1594" s="47" t="s">
        <v>4062</v>
      </c>
      <c r="C1594" s="47" t="s">
        <v>1716</v>
      </c>
      <c r="D1594" s="47">
        <v>3.7480000000000002</v>
      </c>
      <c r="E1594" s="47" t="s">
        <v>1726</v>
      </c>
      <c r="F1594" s="47" t="s">
        <v>2342</v>
      </c>
      <c r="G1594" s="47" t="s">
        <v>4076</v>
      </c>
      <c r="H1594" s="47" t="str">
        <f>Tabelle_Abfrage_von_MS_Access_Database[[#This Row],[LLNo]]&amp;Tabelle_Abfrage_von_MS_Access_Database[[#This Row],[LLName]]</f>
        <v>L 239     Grieser Straße</v>
      </c>
    </row>
    <row r="1595" spans="1:8" hidden="1" x14ac:dyDescent="0.2">
      <c r="A1595" s="47">
        <v>536</v>
      </c>
      <c r="B1595" s="47" t="s">
        <v>4062</v>
      </c>
      <c r="C1595" s="47" t="s">
        <v>1716</v>
      </c>
      <c r="D1595" s="47">
        <v>4.0199999999999996</v>
      </c>
      <c r="E1595" s="47" t="s">
        <v>1727</v>
      </c>
      <c r="F1595" s="47" t="s">
        <v>2342</v>
      </c>
      <c r="G1595" s="47" t="s">
        <v>4077</v>
      </c>
      <c r="H1595" s="47" t="str">
        <f>Tabelle_Abfrage_von_MS_Access_Database[[#This Row],[LLNo]]&amp;Tabelle_Abfrage_von_MS_Access_Database[[#This Row],[LLName]]</f>
        <v>L 239     Grieser Straße</v>
      </c>
    </row>
    <row r="1596" spans="1:8" hidden="1" x14ac:dyDescent="0.2">
      <c r="A1596" s="47">
        <v>537</v>
      </c>
      <c r="B1596" s="47" t="s">
        <v>4062</v>
      </c>
      <c r="C1596" s="47" t="s">
        <v>1716</v>
      </c>
      <c r="D1596" s="47">
        <v>4.51</v>
      </c>
      <c r="E1596" s="47" t="s">
        <v>1139</v>
      </c>
      <c r="F1596" s="47" t="s">
        <v>2342</v>
      </c>
      <c r="G1596" s="47" t="s">
        <v>4078</v>
      </c>
      <c r="H1596" s="47" t="str">
        <f>Tabelle_Abfrage_von_MS_Access_Database[[#This Row],[LLNo]]&amp;Tabelle_Abfrage_von_MS_Access_Database[[#This Row],[LLName]]</f>
        <v>L 239     Grieser Straße</v>
      </c>
    </row>
    <row r="1597" spans="1:8" hidden="1" x14ac:dyDescent="0.2">
      <c r="A1597" s="47">
        <v>2762</v>
      </c>
      <c r="B1597" s="47" t="s">
        <v>4079</v>
      </c>
      <c r="C1597" s="47" t="s">
        <v>1728</v>
      </c>
      <c r="D1597" s="47">
        <v>1.75</v>
      </c>
      <c r="E1597" s="47" t="s">
        <v>1729</v>
      </c>
      <c r="F1597" s="47" t="s">
        <v>2342</v>
      </c>
      <c r="G1597" s="47" t="s">
        <v>4080</v>
      </c>
      <c r="H1597" s="47" t="str">
        <f>Tabelle_Abfrage_von_MS_Access_Database[[#This Row],[LLNo]]&amp;Tabelle_Abfrage_von_MS_Access_Database[[#This Row],[LLName]]</f>
        <v>L 24      Virgentalstraße</v>
      </c>
    </row>
    <row r="1598" spans="1:8" hidden="1" x14ac:dyDescent="0.2">
      <c r="A1598" s="47">
        <v>2542</v>
      </c>
      <c r="B1598" s="47" t="s">
        <v>4079</v>
      </c>
      <c r="C1598" s="47" t="s">
        <v>1728</v>
      </c>
      <c r="D1598" s="47">
        <v>1.8520000000000001</v>
      </c>
      <c r="E1598" s="47" t="s">
        <v>1730</v>
      </c>
      <c r="F1598" s="47" t="s">
        <v>2342</v>
      </c>
      <c r="G1598" s="47" t="s">
        <v>4081</v>
      </c>
      <c r="H1598" s="47" t="str">
        <f>Tabelle_Abfrage_von_MS_Access_Database[[#This Row],[LLNo]]&amp;Tabelle_Abfrage_von_MS_Access_Database[[#This Row],[LLName]]</f>
        <v>L 24      Virgentalstraße</v>
      </c>
    </row>
    <row r="1599" spans="1:8" hidden="1" x14ac:dyDescent="0.2">
      <c r="A1599" s="47">
        <v>2440</v>
      </c>
      <c r="B1599" s="47" t="s">
        <v>4079</v>
      </c>
      <c r="C1599" s="47" t="s">
        <v>1728</v>
      </c>
      <c r="D1599" s="47">
        <v>5.81</v>
      </c>
      <c r="E1599" s="47" t="s">
        <v>1731</v>
      </c>
      <c r="F1599" s="47" t="s">
        <v>2342</v>
      </c>
      <c r="G1599" s="47" t="s">
        <v>4082</v>
      </c>
      <c r="H1599" s="47" t="str">
        <f>Tabelle_Abfrage_von_MS_Access_Database[[#This Row],[LLNo]]&amp;Tabelle_Abfrage_von_MS_Access_Database[[#This Row],[LLName]]</f>
        <v>L 24      Virgentalstraße</v>
      </c>
    </row>
    <row r="1600" spans="1:8" hidden="1" x14ac:dyDescent="0.2">
      <c r="A1600" s="47">
        <v>2441</v>
      </c>
      <c r="B1600" s="47" t="s">
        <v>4079</v>
      </c>
      <c r="C1600" s="47" t="s">
        <v>1728</v>
      </c>
      <c r="D1600" s="47">
        <v>5.88</v>
      </c>
      <c r="E1600" s="47" t="s">
        <v>1732</v>
      </c>
      <c r="F1600" s="47" t="s">
        <v>2342</v>
      </c>
      <c r="G1600" s="47" t="s">
        <v>4083</v>
      </c>
      <c r="H1600" s="47" t="str">
        <f>Tabelle_Abfrage_von_MS_Access_Database[[#This Row],[LLNo]]&amp;Tabelle_Abfrage_von_MS_Access_Database[[#This Row],[LLName]]</f>
        <v>L 24      Virgentalstraße</v>
      </c>
    </row>
    <row r="1601" spans="1:8" hidden="1" x14ac:dyDescent="0.2">
      <c r="A1601" s="47">
        <v>773</v>
      </c>
      <c r="B1601" s="47" t="s">
        <v>4079</v>
      </c>
      <c r="C1601" s="47" t="s">
        <v>1728</v>
      </c>
      <c r="D1601" s="47">
        <v>7.157</v>
      </c>
      <c r="E1601" s="47" t="s">
        <v>1733</v>
      </c>
      <c r="F1601" s="47" t="s">
        <v>2342</v>
      </c>
      <c r="G1601" s="47" t="s">
        <v>4084</v>
      </c>
      <c r="H1601" s="47" t="str">
        <f>Tabelle_Abfrage_von_MS_Access_Database[[#This Row],[LLNo]]&amp;Tabelle_Abfrage_von_MS_Access_Database[[#This Row],[LLName]]</f>
        <v>L 24      Virgentalstraße</v>
      </c>
    </row>
    <row r="1602" spans="1:8" hidden="1" x14ac:dyDescent="0.2">
      <c r="A1602" s="47">
        <v>774</v>
      </c>
      <c r="B1602" s="47" t="s">
        <v>4079</v>
      </c>
      <c r="C1602" s="47" t="s">
        <v>1728</v>
      </c>
      <c r="D1602" s="47">
        <v>7.8</v>
      </c>
      <c r="E1602" s="47" t="s">
        <v>1734</v>
      </c>
      <c r="F1602" s="47" t="s">
        <v>2342</v>
      </c>
      <c r="G1602" s="47" t="s">
        <v>4085</v>
      </c>
      <c r="H1602" s="47" t="str">
        <f>Tabelle_Abfrage_von_MS_Access_Database[[#This Row],[LLNo]]&amp;Tabelle_Abfrage_von_MS_Access_Database[[#This Row],[LLName]]</f>
        <v>L 24      Virgentalstraße</v>
      </c>
    </row>
    <row r="1603" spans="1:8" hidden="1" x14ac:dyDescent="0.2">
      <c r="A1603" s="47">
        <v>775</v>
      </c>
      <c r="B1603" s="47" t="s">
        <v>4079</v>
      </c>
      <c r="C1603" s="47" t="s">
        <v>1728</v>
      </c>
      <c r="D1603" s="47">
        <v>8.0749999999999993</v>
      </c>
      <c r="E1603" s="47" t="s">
        <v>1735</v>
      </c>
      <c r="F1603" s="47" t="s">
        <v>2342</v>
      </c>
      <c r="G1603" s="47" t="s">
        <v>4086</v>
      </c>
      <c r="H1603" s="47" t="str">
        <f>Tabelle_Abfrage_von_MS_Access_Database[[#This Row],[LLNo]]&amp;Tabelle_Abfrage_von_MS_Access_Database[[#This Row],[LLName]]</f>
        <v>L 24      Virgentalstraße</v>
      </c>
    </row>
    <row r="1604" spans="1:8" hidden="1" x14ac:dyDescent="0.2">
      <c r="A1604" s="47">
        <v>2294</v>
      </c>
      <c r="B1604" s="47" t="s">
        <v>4079</v>
      </c>
      <c r="C1604" s="47" t="s">
        <v>1728</v>
      </c>
      <c r="D1604" s="47">
        <v>9.2530000000000001</v>
      </c>
      <c r="E1604" s="47" t="s">
        <v>1736</v>
      </c>
      <c r="F1604" s="47" t="s">
        <v>2342</v>
      </c>
      <c r="G1604" s="47" t="s">
        <v>4087</v>
      </c>
      <c r="H1604" s="47" t="str">
        <f>Tabelle_Abfrage_von_MS_Access_Database[[#This Row],[LLNo]]&amp;Tabelle_Abfrage_von_MS_Access_Database[[#This Row],[LLName]]</f>
        <v>L 24      Virgentalstraße</v>
      </c>
    </row>
    <row r="1605" spans="1:8" hidden="1" x14ac:dyDescent="0.2">
      <c r="A1605" s="47">
        <v>777</v>
      </c>
      <c r="B1605" s="47" t="s">
        <v>4079</v>
      </c>
      <c r="C1605" s="47" t="s">
        <v>1728</v>
      </c>
      <c r="D1605" s="47">
        <v>11.234999999999999</v>
      </c>
      <c r="E1605" s="47" t="s">
        <v>1737</v>
      </c>
      <c r="F1605" s="47" t="s">
        <v>2342</v>
      </c>
      <c r="G1605" s="47" t="s">
        <v>4088</v>
      </c>
      <c r="H1605" s="47" t="str">
        <f>Tabelle_Abfrage_von_MS_Access_Database[[#This Row],[LLNo]]&amp;Tabelle_Abfrage_von_MS_Access_Database[[#This Row],[LLName]]</f>
        <v>L 24      Virgentalstraße</v>
      </c>
    </row>
    <row r="1606" spans="1:8" hidden="1" x14ac:dyDescent="0.2">
      <c r="A1606" s="47">
        <v>2592</v>
      </c>
      <c r="B1606" s="47" t="s">
        <v>4079</v>
      </c>
      <c r="C1606" s="47" t="s">
        <v>1728</v>
      </c>
      <c r="D1606" s="47">
        <v>11.622</v>
      </c>
      <c r="E1606" s="47" t="s">
        <v>1738</v>
      </c>
      <c r="F1606" s="47" t="s">
        <v>4089</v>
      </c>
      <c r="G1606" s="47" t="s">
        <v>4090</v>
      </c>
      <c r="H1606" s="47" t="str">
        <f>Tabelle_Abfrage_von_MS_Access_Database[[#This Row],[LLNo]]&amp;Tabelle_Abfrage_von_MS_Access_Database[[#This Row],[LLName]]</f>
        <v>L 24      Virgentalstraße</v>
      </c>
    </row>
    <row r="1607" spans="1:8" hidden="1" x14ac:dyDescent="0.2">
      <c r="A1607" s="47">
        <v>2592</v>
      </c>
      <c r="B1607" s="47" t="s">
        <v>4079</v>
      </c>
      <c r="C1607" s="47" t="s">
        <v>1728</v>
      </c>
      <c r="D1607" s="47">
        <v>11.622</v>
      </c>
      <c r="E1607" s="47" t="s">
        <v>1738</v>
      </c>
      <c r="F1607" s="47" t="s">
        <v>4091</v>
      </c>
      <c r="G1607" s="47" t="s">
        <v>4092</v>
      </c>
      <c r="H1607" s="47" t="str">
        <f>Tabelle_Abfrage_von_MS_Access_Database[[#This Row],[LLNo]]&amp;Tabelle_Abfrage_von_MS_Access_Database[[#This Row],[LLName]]</f>
        <v>L 24      Virgentalstraße</v>
      </c>
    </row>
    <row r="1608" spans="1:8" hidden="1" x14ac:dyDescent="0.2">
      <c r="A1608" s="47">
        <v>2501</v>
      </c>
      <c r="B1608" s="47" t="s">
        <v>4079</v>
      </c>
      <c r="C1608" s="47" t="s">
        <v>1728</v>
      </c>
      <c r="D1608" s="47">
        <v>11.7</v>
      </c>
      <c r="E1608" s="47" t="s">
        <v>1739</v>
      </c>
      <c r="F1608" s="47" t="s">
        <v>2342</v>
      </c>
      <c r="G1608" s="47" t="s">
        <v>4093</v>
      </c>
      <c r="H1608" s="47" t="str">
        <f>Tabelle_Abfrage_von_MS_Access_Database[[#This Row],[LLNo]]&amp;Tabelle_Abfrage_von_MS_Access_Database[[#This Row],[LLName]]</f>
        <v>L 24      Virgentalstraße</v>
      </c>
    </row>
    <row r="1609" spans="1:8" hidden="1" x14ac:dyDescent="0.2">
      <c r="A1609" s="47">
        <v>780</v>
      </c>
      <c r="B1609" s="47" t="s">
        <v>4079</v>
      </c>
      <c r="C1609" s="47" t="s">
        <v>1728</v>
      </c>
      <c r="D1609" s="47">
        <v>12.92</v>
      </c>
      <c r="E1609" s="47" t="s">
        <v>1740</v>
      </c>
      <c r="F1609" s="47" t="s">
        <v>2342</v>
      </c>
      <c r="G1609" s="47" t="s">
        <v>4094</v>
      </c>
      <c r="H1609" s="47" t="str">
        <f>Tabelle_Abfrage_von_MS_Access_Database[[#This Row],[LLNo]]&amp;Tabelle_Abfrage_von_MS_Access_Database[[#This Row],[LLName]]</f>
        <v>L 24      Virgentalstraße</v>
      </c>
    </row>
    <row r="1610" spans="1:8" hidden="1" x14ac:dyDescent="0.2">
      <c r="A1610" s="47">
        <v>781</v>
      </c>
      <c r="B1610" s="47" t="s">
        <v>4079</v>
      </c>
      <c r="C1610" s="47" t="s">
        <v>1728</v>
      </c>
      <c r="D1610" s="47">
        <v>14.015000000000001</v>
      </c>
      <c r="E1610" s="47" t="s">
        <v>1741</v>
      </c>
      <c r="F1610" s="47" t="s">
        <v>2342</v>
      </c>
      <c r="G1610" s="47" t="s">
        <v>4095</v>
      </c>
      <c r="H1610" s="47" t="str">
        <f>Tabelle_Abfrage_von_MS_Access_Database[[#This Row],[LLNo]]&amp;Tabelle_Abfrage_von_MS_Access_Database[[#This Row],[LLName]]</f>
        <v>L 24      Virgentalstraße</v>
      </c>
    </row>
    <row r="1611" spans="1:8" hidden="1" x14ac:dyDescent="0.2">
      <c r="A1611" s="47">
        <v>782</v>
      </c>
      <c r="B1611" s="47" t="s">
        <v>4079</v>
      </c>
      <c r="C1611" s="47" t="s">
        <v>1728</v>
      </c>
      <c r="D1611" s="47">
        <v>14.677</v>
      </c>
      <c r="E1611" s="47" t="s">
        <v>1742</v>
      </c>
      <c r="F1611" s="47" t="s">
        <v>2342</v>
      </c>
      <c r="G1611" s="47" t="s">
        <v>4096</v>
      </c>
      <c r="H1611" s="47" t="str">
        <f>Tabelle_Abfrage_von_MS_Access_Database[[#This Row],[LLNo]]&amp;Tabelle_Abfrage_von_MS_Access_Database[[#This Row],[LLName]]</f>
        <v>L 24      Virgentalstraße</v>
      </c>
    </row>
    <row r="1612" spans="1:8" hidden="1" x14ac:dyDescent="0.2">
      <c r="A1612" s="47">
        <v>538</v>
      </c>
      <c r="B1612" s="47" t="s">
        <v>4097</v>
      </c>
      <c r="C1612" s="47" t="s">
        <v>1743</v>
      </c>
      <c r="D1612" s="47">
        <v>4.875</v>
      </c>
      <c r="E1612" s="47" t="s">
        <v>1744</v>
      </c>
      <c r="F1612" s="47" t="s">
        <v>2342</v>
      </c>
      <c r="G1612" s="47" t="s">
        <v>4098</v>
      </c>
      <c r="H1612" s="47" t="str">
        <f>Tabelle_Abfrage_von_MS_Access_Database[[#This Row],[LLNo]]&amp;Tabelle_Abfrage_von_MS_Access_Database[[#This Row],[LLName]]</f>
        <v>L 240     Venter Straße</v>
      </c>
    </row>
    <row r="1613" spans="1:8" hidden="1" x14ac:dyDescent="0.2">
      <c r="A1613" s="47">
        <v>539</v>
      </c>
      <c r="B1613" s="47" t="s">
        <v>4097</v>
      </c>
      <c r="C1613" s="47" t="s">
        <v>1743</v>
      </c>
      <c r="D1613" s="47">
        <v>6.54</v>
      </c>
      <c r="E1613" s="47" t="s">
        <v>1745</v>
      </c>
      <c r="F1613" s="47" t="s">
        <v>2342</v>
      </c>
      <c r="G1613" s="47" t="s">
        <v>4099</v>
      </c>
      <c r="H1613" s="47" t="str">
        <f>Tabelle_Abfrage_von_MS_Access_Database[[#This Row],[LLNo]]&amp;Tabelle_Abfrage_von_MS_Access_Database[[#This Row],[LLName]]</f>
        <v>L 240     Venter Straße</v>
      </c>
    </row>
    <row r="1614" spans="1:8" hidden="1" x14ac:dyDescent="0.2">
      <c r="A1614" s="47">
        <v>540</v>
      </c>
      <c r="B1614" s="47" t="s">
        <v>4097</v>
      </c>
      <c r="C1614" s="47" t="s">
        <v>1743</v>
      </c>
      <c r="D1614" s="47">
        <v>8.18</v>
      </c>
      <c r="E1614" s="47" t="s">
        <v>1746</v>
      </c>
      <c r="F1614" s="47" t="s">
        <v>2342</v>
      </c>
      <c r="G1614" s="47" t="s">
        <v>4100</v>
      </c>
      <c r="H1614" s="47" t="str">
        <f>Tabelle_Abfrage_von_MS_Access_Database[[#This Row],[LLNo]]&amp;Tabelle_Abfrage_von_MS_Access_Database[[#This Row],[LLName]]</f>
        <v>L 240     Venter Straße</v>
      </c>
    </row>
    <row r="1615" spans="1:8" hidden="1" x14ac:dyDescent="0.2">
      <c r="A1615" s="47">
        <v>2537</v>
      </c>
      <c r="B1615" s="47" t="s">
        <v>4097</v>
      </c>
      <c r="C1615" s="47" t="s">
        <v>1743</v>
      </c>
      <c r="D1615" s="47">
        <v>8.8000000000000007</v>
      </c>
      <c r="E1615" s="47" t="s">
        <v>1747</v>
      </c>
      <c r="F1615" s="47" t="s">
        <v>2342</v>
      </c>
      <c r="G1615" s="47" t="s">
        <v>4101</v>
      </c>
      <c r="H1615" s="47" t="str">
        <f>Tabelle_Abfrage_von_MS_Access_Database[[#This Row],[LLNo]]&amp;Tabelle_Abfrage_von_MS_Access_Database[[#This Row],[LLName]]</f>
        <v>L 240     Venter Straße</v>
      </c>
    </row>
    <row r="1616" spans="1:8" hidden="1" x14ac:dyDescent="0.2">
      <c r="A1616" s="47">
        <v>541</v>
      </c>
      <c r="B1616" s="47" t="s">
        <v>4097</v>
      </c>
      <c r="C1616" s="47" t="s">
        <v>1743</v>
      </c>
      <c r="D1616" s="47">
        <v>9.2219999999999995</v>
      </c>
      <c r="E1616" s="47" t="s">
        <v>1748</v>
      </c>
      <c r="F1616" s="47" t="s">
        <v>2342</v>
      </c>
      <c r="G1616" s="47" t="s">
        <v>4102</v>
      </c>
      <c r="H1616" s="47" t="str">
        <f>Tabelle_Abfrage_von_MS_Access_Database[[#This Row],[LLNo]]&amp;Tabelle_Abfrage_von_MS_Access_Database[[#This Row],[LLName]]</f>
        <v>L 240     Venter Straße</v>
      </c>
    </row>
    <row r="1617" spans="1:8" hidden="1" x14ac:dyDescent="0.2">
      <c r="A1617" s="47">
        <v>2405</v>
      </c>
      <c r="B1617" s="47" t="s">
        <v>4097</v>
      </c>
      <c r="C1617" s="47" t="s">
        <v>1743</v>
      </c>
      <c r="D1617" s="47">
        <v>9.9930000000000003</v>
      </c>
      <c r="E1617" s="47" t="s">
        <v>1749</v>
      </c>
      <c r="F1617" s="47" t="s">
        <v>2342</v>
      </c>
      <c r="G1617" s="47" t="s">
        <v>4103</v>
      </c>
      <c r="H1617" s="47" t="str">
        <f>Tabelle_Abfrage_von_MS_Access_Database[[#This Row],[LLNo]]&amp;Tabelle_Abfrage_von_MS_Access_Database[[#This Row],[LLName]]</f>
        <v>L 240     Venter Straße</v>
      </c>
    </row>
    <row r="1618" spans="1:8" hidden="1" x14ac:dyDescent="0.2">
      <c r="A1618" s="47">
        <v>2515</v>
      </c>
      <c r="B1618" s="47" t="s">
        <v>4097</v>
      </c>
      <c r="C1618" s="47" t="s">
        <v>1743</v>
      </c>
      <c r="D1618" s="47">
        <v>10.7</v>
      </c>
      <c r="E1618" s="47" t="s">
        <v>1750</v>
      </c>
      <c r="F1618" s="47" t="s">
        <v>2342</v>
      </c>
      <c r="G1618" s="47" t="s">
        <v>4104</v>
      </c>
      <c r="H1618" s="47" t="str">
        <f>Tabelle_Abfrage_von_MS_Access_Database[[#This Row],[LLNo]]&amp;Tabelle_Abfrage_von_MS_Access_Database[[#This Row],[LLName]]</f>
        <v>L 240     Venter Straße</v>
      </c>
    </row>
    <row r="1619" spans="1:8" hidden="1" x14ac:dyDescent="0.2">
      <c r="A1619" s="47">
        <v>543</v>
      </c>
      <c r="B1619" s="47" t="s">
        <v>4097</v>
      </c>
      <c r="C1619" s="47" t="s">
        <v>1743</v>
      </c>
      <c r="D1619" s="47">
        <v>11.368</v>
      </c>
      <c r="E1619" s="47" t="s">
        <v>585</v>
      </c>
      <c r="F1619" s="47" t="s">
        <v>2342</v>
      </c>
      <c r="G1619" s="47" t="s">
        <v>4105</v>
      </c>
      <c r="H1619" s="47" t="str">
        <f>Tabelle_Abfrage_von_MS_Access_Database[[#This Row],[LLNo]]&amp;Tabelle_Abfrage_von_MS_Access_Database[[#This Row],[LLName]]</f>
        <v>L 240     Venter Straße</v>
      </c>
    </row>
    <row r="1620" spans="1:8" hidden="1" x14ac:dyDescent="0.2">
      <c r="A1620" s="47">
        <v>544</v>
      </c>
      <c r="B1620" s="47" t="s">
        <v>4097</v>
      </c>
      <c r="C1620" s="47" t="s">
        <v>1743</v>
      </c>
      <c r="D1620" s="47">
        <v>12.37</v>
      </c>
      <c r="E1620" s="47" t="s">
        <v>1751</v>
      </c>
      <c r="F1620" s="47" t="s">
        <v>2342</v>
      </c>
      <c r="G1620" s="47" t="s">
        <v>4106</v>
      </c>
      <c r="H1620" s="47" t="str">
        <f>Tabelle_Abfrage_von_MS_Access_Database[[#This Row],[LLNo]]&amp;Tabelle_Abfrage_von_MS_Access_Database[[#This Row],[LLName]]</f>
        <v>L 240     Venter Straße</v>
      </c>
    </row>
    <row r="1621" spans="1:8" hidden="1" x14ac:dyDescent="0.2">
      <c r="A1621" s="47">
        <v>546</v>
      </c>
      <c r="B1621" s="47" t="s">
        <v>4097</v>
      </c>
      <c r="C1621" s="47" t="s">
        <v>1743</v>
      </c>
      <c r="D1621" s="47">
        <v>13.34</v>
      </c>
      <c r="E1621" s="47" t="s">
        <v>1752</v>
      </c>
      <c r="F1621" s="47" t="s">
        <v>2342</v>
      </c>
      <c r="G1621" s="47" t="s">
        <v>4107</v>
      </c>
      <c r="H1621" s="47" t="str">
        <f>Tabelle_Abfrage_von_MS_Access_Database[[#This Row],[LLNo]]&amp;Tabelle_Abfrage_von_MS_Access_Database[[#This Row],[LLName]]</f>
        <v>L 240     Venter Straße</v>
      </c>
    </row>
    <row r="1622" spans="1:8" hidden="1" x14ac:dyDescent="0.2">
      <c r="A1622" s="47">
        <v>547</v>
      </c>
      <c r="B1622" s="47" t="s">
        <v>4108</v>
      </c>
      <c r="C1622" s="47" t="s">
        <v>1753</v>
      </c>
      <c r="D1622" s="47">
        <v>4.2000000000000003E-2</v>
      </c>
      <c r="E1622" s="47" t="s">
        <v>1754</v>
      </c>
      <c r="F1622" s="47" t="s">
        <v>2342</v>
      </c>
      <c r="G1622" s="47" t="s">
        <v>4109</v>
      </c>
      <c r="H1622" s="47" t="str">
        <f>Tabelle_Abfrage_von_MS_Access_Database[[#This Row],[LLNo]]&amp;Tabelle_Abfrage_von_MS_Access_Database[[#This Row],[LLName]]</f>
        <v>L 241     Sautener Straße</v>
      </c>
    </row>
    <row r="1623" spans="1:8" hidden="1" x14ac:dyDescent="0.2">
      <c r="A1623" s="47">
        <v>548</v>
      </c>
      <c r="B1623" s="47" t="s">
        <v>4110</v>
      </c>
      <c r="C1623" s="47" t="s">
        <v>1755</v>
      </c>
      <c r="D1623" s="47">
        <v>1.03</v>
      </c>
      <c r="E1623" s="47" t="s">
        <v>1756</v>
      </c>
      <c r="F1623" s="47" t="s">
        <v>2342</v>
      </c>
      <c r="G1623" s="47" t="s">
        <v>4111</v>
      </c>
      <c r="H1623" s="47" t="str">
        <f>Tabelle_Abfrage_von_MS_Access_Database[[#This Row],[LLNo]]&amp;Tabelle_Abfrage_von_MS_Access_Database[[#This Row],[LLName]]</f>
        <v>L 243     Jerzener Straße</v>
      </c>
    </row>
    <row r="1624" spans="1:8" hidden="1" x14ac:dyDescent="0.2">
      <c r="A1624" s="47">
        <v>549</v>
      </c>
      <c r="B1624" s="47" t="s">
        <v>4110</v>
      </c>
      <c r="C1624" s="47" t="s">
        <v>1755</v>
      </c>
      <c r="D1624" s="47">
        <v>3.56</v>
      </c>
      <c r="E1624" s="47" t="s">
        <v>1757</v>
      </c>
      <c r="F1624" s="47" t="s">
        <v>2342</v>
      </c>
      <c r="G1624" s="47" t="s">
        <v>4112</v>
      </c>
      <c r="H1624" s="47" t="str">
        <f>Tabelle_Abfrage_von_MS_Access_Database[[#This Row],[LLNo]]&amp;Tabelle_Abfrage_von_MS_Access_Database[[#This Row],[LLName]]</f>
        <v>L 243     Jerzener Straße</v>
      </c>
    </row>
    <row r="1625" spans="1:8" hidden="1" x14ac:dyDescent="0.2">
      <c r="A1625" s="47">
        <v>550</v>
      </c>
      <c r="B1625" s="47" t="s">
        <v>4110</v>
      </c>
      <c r="C1625" s="47" t="s">
        <v>1755</v>
      </c>
      <c r="D1625" s="47">
        <v>5.4</v>
      </c>
      <c r="E1625" s="47" t="s">
        <v>461</v>
      </c>
      <c r="F1625" s="47" t="s">
        <v>2342</v>
      </c>
      <c r="G1625" s="47" t="s">
        <v>4113</v>
      </c>
      <c r="H1625" s="47" t="str">
        <f>Tabelle_Abfrage_von_MS_Access_Database[[#This Row],[LLNo]]&amp;Tabelle_Abfrage_von_MS_Access_Database[[#This Row],[LLName]]</f>
        <v>L 243     Jerzener Straße</v>
      </c>
    </row>
    <row r="1626" spans="1:8" hidden="1" x14ac:dyDescent="0.2">
      <c r="A1626" s="47">
        <v>551</v>
      </c>
      <c r="B1626" s="47" t="s">
        <v>4110</v>
      </c>
      <c r="C1626" s="47" t="s">
        <v>1755</v>
      </c>
      <c r="D1626" s="47">
        <v>5.89</v>
      </c>
      <c r="E1626" s="47" t="s">
        <v>1758</v>
      </c>
      <c r="F1626" s="47" t="s">
        <v>2342</v>
      </c>
      <c r="G1626" s="47" t="s">
        <v>4114</v>
      </c>
      <c r="H1626" s="47" t="str">
        <f>Tabelle_Abfrage_von_MS_Access_Database[[#This Row],[LLNo]]&amp;Tabelle_Abfrage_von_MS_Access_Database[[#This Row],[LLName]]</f>
        <v>L 243     Jerzener Straße</v>
      </c>
    </row>
    <row r="1627" spans="1:8" hidden="1" x14ac:dyDescent="0.2">
      <c r="A1627" s="47">
        <v>553</v>
      </c>
      <c r="B1627" s="47" t="s">
        <v>4110</v>
      </c>
      <c r="C1627" s="47" t="s">
        <v>1755</v>
      </c>
      <c r="D1627" s="47">
        <v>8.73</v>
      </c>
      <c r="E1627" s="47" t="s">
        <v>1759</v>
      </c>
      <c r="F1627" s="47" t="s">
        <v>2342</v>
      </c>
      <c r="G1627" s="47" t="s">
        <v>4115</v>
      </c>
      <c r="H1627" s="47" t="str">
        <f>Tabelle_Abfrage_von_MS_Access_Database[[#This Row],[LLNo]]&amp;Tabelle_Abfrage_von_MS_Access_Database[[#This Row],[LLName]]</f>
        <v>L 243     Jerzener Straße</v>
      </c>
    </row>
    <row r="1628" spans="1:8" hidden="1" x14ac:dyDescent="0.2">
      <c r="A1628" s="47">
        <v>554</v>
      </c>
      <c r="B1628" s="47" t="s">
        <v>4110</v>
      </c>
      <c r="C1628" s="47" t="s">
        <v>1755</v>
      </c>
      <c r="D1628" s="47">
        <v>9.0299999999999994</v>
      </c>
      <c r="E1628" s="47" t="s">
        <v>701</v>
      </c>
      <c r="F1628" s="47" t="s">
        <v>2342</v>
      </c>
      <c r="G1628" s="47" t="s">
        <v>4116</v>
      </c>
      <c r="H1628" s="47" t="str">
        <f>Tabelle_Abfrage_von_MS_Access_Database[[#This Row],[LLNo]]&amp;Tabelle_Abfrage_von_MS_Access_Database[[#This Row],[LLName]]</f>
        <v>L 243     Jerzener Straße</v>
      </c>
    </row>
    <row r="1629" spans="1:8" hidden="1" x14ac:dyDescent="0.2">
      <c r="A1629" s="47">
        <v>555</v>
      </c>
      <c r="B1629" s="47" t="s">
        <v>4117</v>
      </c>
      <c r="C1629" s="47" t="s">
        <v>1760</v>
      </c>
      <c r="D1629" s="47">
        <v>1.61</v>
      </c>
      <c r="E1629" s="47" t="s">
        <v>1761</v>
      </c>
      <c r="F1629" s="47" t="s">
        <v>2342</v>
      </c>
      <c r="G1629" s="47" t="s">
        <v>4118</v>
      </c>
      <c r="H1629" s="47" t="str">
        <f>Tabelle_Abfrage_von_MS_Access_Database[[#This Row],[LLNo]]&amp;Tabelle_Abfrage_von_MS_Access_Database[[#This Row],[LLName]]</f>
        <v>L 244     Karröstener Straße</v>
      </c>
    </row>
    <row r="1630" spans="1:8" hidden="1" x14ac:dyDescent="0.2">
      <c r="A1630" s="47">
        <v>556</v>
      </c>
      <c r="B1630" s="47" t="s">
        <v>4117</v>
      </c>
      <c r="C1630" s="47" t="s">
        <v>1760</v>
      </c>
      <c r="D1630" s="47">
        <v>1.72</v>
      </c>
      <c r="E1630" s="47" t="s">
        <v>1762</v>
      </c>
      <c r="F1630" s="47" t="s">
        <v>2342</v>
      </c>
      <c r="G1630" s="47" t="s">
        <v>4119</v>
      </c>
      <c r="H1630" s="47" t="str">
        <f>Tabelle_Abfrage_von_MS_Access_Database[[#This Row],[LLNo]]&amp;Tabelle_Abfrage_von_MS_Access_Database[[#This Row],[LLName]]</f>
        <v>L 244     Karröstener Straße</v>
      </c>
    </row>
    <row r="1631" spans="1:8" hidden="1" x14ac:dyDescent="0.2">
      <c r="A1631" s="47">
        <v>557</v>
      </c>
      <c r="B1631" s="47" t="s">
        <v>4120</v>
      </c>
      <c r="C1631" s="47" t="s">
        <v>1763</v>
      </c>
      <c r="D1631" s="47">
        <v>0.46</v>
      </c>
      <c r="E1631" s="47" t="s">
        <v>1258</v>
      </c>
      <c r="F1631" s="47" t="s">
        <v>2342</v>
      </c>
      <c r="G1631" s="47" t="s">
        <v>4121</v>
      </c>
      <c r="H1631" s="47" t="str">
        <f>Tabelle_Abfrage_von_MS_Access_Database[[#This Row],[LLNo]]&amp;Tabelle_Abfrage_von_MS_Access_Database[[#This Row],[LLName]]</f>
        <v>L 245     Tarrenzer Straße</v>
      </c>
    </row>
    <row r="1632" spans="1:8" hidden="1" x14ac:dyDescent="0.2">
      <c r="A1632" s="47">
        <v>561</v>
      </c>
      <c r="B1632" s="47" t="s">
        <v>4122</v>
      </c>
      <c r="C1632" s="47" t="s">
        <v>1764</v>
      </c>
      <c r="D1632" s="47">
        <v>2.06</v>
      </c>
      <c r="E1632" s="47" t="s">
        <v>1765</v>
      </c>
      <c r="F1632" s="47" t="s">
        <v>2342</v>
      </c>
      <c r="G1632" s="47" t="s">
        <v>4123</v>
      </c>
      <c r="H1632" s="47" t="str">
        <f>Tabelle_Abfrage_von_MS_Access_Database[[#This Row],[LLNo]]&amp;Tabelle_Abfrage_von_MS_Access_Database[[#This Row],[LLName]]</f>
        <v>L 246     Hahntennjochstraße, 1.Teil</v>
      </c>
    </row>
    <row r="1633" spans="1:8" hidden="1" x14ac:dyDescent="0.2">
      <c r="A1633" s="47">
        <v>562</v>
      </c>
      <c r="B1633" s="47" t="s">
        <v>4122</v>
      </c>
      <c r="C1633" s="47" t="s">
        <v>1764</v>
      </c>
      <c r="D1633" s="47">
        <v>2.4300000000000002</v>
      </c>
      <c r="E1633" s="47" t="s">
        <v>1766</v>
      </c>
      <c r="F1633" s="47" t="s">
        <v>2342</v>
      </c>
      <c r="G1633" s="47" t="s">
        <v>4124</v>
      </c>
      <c r="H1633" s="47" t="str">
        <f>Tabelle_Abfrage_von_MS_Access_Database[[#This Row],[LLNo]]&amp;Tabelle_Abfrage_von_MS_Access_Database[[#This Row],[LLName]]</f>
        <v>L 246     Hahntennjochstraße, 1.Teil</v>
      </c>
    </row>
    <row r="1634" spans="1:8" hidden="1" x14ac:dyDescent="0.2">
      <c r="A1634" s="47">
        <v>563</v>
      </c>
      <c r="B1634" s="47" t="s">
        <v>4122</v>
      </c>
      <c r="C1634" s="47" t="s">
        <v>1764</v>
      </c>
      <c r="D1634" s="47">
        <v>6.64</v>
      </c>
      <c r="E1634" s="47" t="s">
        <v>1767</v>
      </c>
      <c r="F1634" s="47" t="s">
        <v>2342</v>
      </c>
      <c r="G1634" s="47" t="s">
        <v>4125</v>
      </c>
      <c r="H1634" s="47" t="str">
        <f>Tabelle_Abfrage_von_MS_Access_Database[[#This Row],[LLNo]]&amp;Tabelle_Abfrage_von_MS_Access_Database[[#This Row],[LLName]]</f>
        <v>L 246     Hahntennjochstraße, 1.Teil</v>
      </c>
    </row>
    <row r="1635" spans="1:8" hidden="1" x14ac:dyDescent="0.2">
      <c r="A1635" s="47">
        <v>564</v>
      </c>
      <c r="B1635" s="47" t="s">
        <v>4122</v>
      </c>
      <c r="C1635" s="47" t="s">
        <v>1764</v>
      </c>
      <c r="D1635" s="47">
        <v>8.27</v>
      </c>
      <c r="E1635" s="47" t="s">
        <v>1632</v>
      </c>
      <c r="F1635" s="47" t="s">
        <v>2342</v>
      </c>
      <c r="G1635" s="47" t="s">
        <v>4126</v>
      </c>
      <c r="H1635" s="47" t="str">
        <f>Tabelle_Abfrage_von_MS_Access_Database[[#This Row],[LLNo]]&amp;Tabelle_Abfrage_von_MS_Access_Database[[#This Row],[LLName]]</f>
        <v>L 246     Hahntennjochstraße, 1.Teil</v>
      </c>
    </row>
    <row r="1636" spans="1:8" hidden="1" x14ac:dyDescent="0.2">
      <c r="A1636" s="47">
        <v>565</v>
      </c>
      <c r="B1636" s="47" t="s">
        <v>4122</v>
      </c>
      <c r="C1636" s="47" t="s">
        <v>1764</v>
      </c>
      <c r="D1636" s="47">
        <v>9.9</v>
      </c>
      <c r="E1636" s="47" t="s">
        <v>1632</v>
      </c>
      <c r="F1636" s="47" t="s">
        <v>2342</v>
      </c>
      <c r="G1636" s="47" t="s">
        <v>4127</v>
      </c>
      <c r="H1636" s="47" t="str">
        <f>Tabelle_Abfrage_von_MS_Access_Database[[#This Row],[LLNo]]&amp;Tabelle_Abfrage_von_MS_Access_Database[[#This Row],[LLName]]</f>
        <v>L 246     Hahntennjochstraße, 1.Teil</v>
      </c>
    </row>
    <row r="1637" spans="1:8" hidden="1" x14ac:dyDescent="0.2">
      <c r="A1637" s="47">
        <v>2394</v>
      </c>
      <c r="B1637" s="47" t="s">
        <v>4128</v>
      </c>
      <c r="C1637" s="47" t="s">
        <v>1768</v>
      </c>
      <c r="D1637" s="47">
        <v>8.2000000000000003E-2</v>
      </c>
      <c r="E1637" s="47" t="s">
        <v>1769</v>
      </c>
      <c r="F1637" s="47" t="s">
        <v>2342</v>
      </c>
      <c r="G1637" s="47" t="s">
        <v>4129</v>
      </c>
      <c r="H1637" s="47" t="str">
        <f>Tabelle_Abfrage_von_MS_Access_Database[[#This Row],[LLNo]]&amp;Tabelle_Abfrage_von_MS_Access_Database[[#This Row],[LLName]]</f>
        <v>L 248     Imsterbergstraße</v>
      </c>
    </row>
    <row r="1638" spans="1:8" hidden="1" x14ac:dyDescent="0.2">
      <c r="A1638" s="47">
        <v>102</v>
      </c>
      <c r="B1638" s="47" t="s">
        <v>4128</v>
      </c>
      <c r="C1638" s="47" t="s">
        <v>1768</v>
      </c>
      <c r="D1638" s="47">
        <v>3.69</v>
      </c>
      <c r="E1638" s="47" t="s">
        <v>1770</v>
      </c>
      <c r="F1638" s="47" t="s">
        <v>2342</v>
      </c>
      <c r="G1638" s="47" t="s">
        <v>4130</v>
      </c>
      <c r="H1638" s="47" t="str">
        <f>Tabelle_Abfrage_von_MS_Access_Database[[#This Row],[LLNo]]&amp;Tabelle_Abfrage_von_MS_Access_Database[[#This Row],[LLName]]</f>
        <v>L 248     Imsterbergstraße</v>
      </c>
    </row>
    <row r="1639" spans="1:8" hidden="1" x14ac:dyDescent="0.2">
      <c r="A1639" s="47">
        <v>783</v>
      </c>
      <c r="B1639" s="47" t="s">
        <v>4131</v>
      </c>
      <c r="C1639" s="47" t="s">
        <v>1771</v>
      </c>
      <c r="D1639" s="47">
        <v>2.6150000000000002</v>
      </c>
      <c r="E1639" s="47" t="s">
        <v>1772</v>
      </c>
      <c r="F1639" s="47" t="s">
        <v>2342</v>
      </c>
      <c r="G1639" s="47" t="s">
        <v>4132</v>
      </c>
      <c r="H1639" s="47" t="str">
        <f>Tabelle_Abfrage_von_MS_Access_Database[[#This Row],[LLNo]]&amp;Tabelle_Abfrage_von_MS_Access_Database[[#This Row],[LLName]]</f>
        <v>L 25      Defereggentalstraße</v>
      </c>
    </row>
    <row r="1640" spans="1:8" hidden="1" x14ac:dyDescent="0.2">
      <c r="A1640" s="47">
        <v>784</v>
      </c>
      <c r="B1640" s="47" t="s">
        <v>4131</v>
      </c>
      <c r="C1640" s="47" t="s">
        <v>1771</v>
      </c>
      <c r="D1640" s="47">
        <v>3.1070000000000002</v>
      </c>
      <c r="E1640" s="47" t="s">
        <v>1773</v>
      </c>
      <c r="F1640" s="47" t="s">
        <v>2342</v>
      </c>
      <c r="G1640" s="47" t="s">
        <v>4133</v>
      </c>
      <c r="H1640" s="47" t="str">
        <f>Tabelle_Abfrage_von_MS_Access_Database[[#This Row],[LLNo]]&amp;Tabelle_Abfrage_von_MS_Access_Database[[#This Row],[LLName]]</f>
        <v>L 25      Defereggentalstraße</v>
      </c>
    </row>
    <row r="1641" spans="1:8" hidden="1" x14ac:dyDescent="0.2">
      <c r="A1641" s="47">
        <v>785</v>
      </c>
      <c r="B1641" s="47" t="s">
        <v>4131</v>
      </c>
      <c r="C1641" s="47" t="s">
        <v>1771</v>
      </c>
      <c r="D1641" s="47">
        <v>3.7949999999999999</v>
      </c>
      <c r="E1641" s="47" t="s">
        <v>1774</v>
      </c>
      <c r="F1641" s="47" t="s">
        <v>2342</v>
      </c>
      <c r="G1641" s="47" t="s">
        <v>4134</v>
      </c>
      <c r="H1641" s="47" t="str">
        <f>Tabelle_Abfrage_von_MS_Access_Database[[#This Row],[LLNo]]&amp;Tabelle_Abfrage_von_MS_Access_Database[[#This Row],[LLName]]</f>
        <v>L 25      Defereggentalstraße</v>
      </c>
    </row>
    <row r="1642" spans="1:8" hidden="1" x14ac:dyDescent="0.2">
      <c r="A1642" s="47">
        <v>2660</v>
      </c>
      <c r="B1642" s="47" t="s">
        <v>4131</v>
      </c>
      <c r="C1642" s="47" t="s">
        <v>1771</v>
      </c>
      <c r="D1642" s="47">
        <v>4.6500000000000004</v>
      </c>
      <c r="E1642" s="47" t="s">
        <v>1775</v>
      </c>
      <c r="F1642" s="47" t="s">
        <v>2342</v>
      </c>
      <c r="G1642" s="47" t="s">
        <v>4135</v>
      </c>
      <c r="H1642" s="47" t="str">
        <f>Tabelle_Abfrage_von_MS_Access_Database[[#This Row],[LLNo]]&amp;Tabelle_Abfrage_von_MS_Access_Database[[#This Row],[LLName]]</f>
        <v>L 25      Defereggentalstraße</v>
      </c>
    </row>
    <row r="1643" spans="1:8" hidden="1" x14ac:dyDescent="0.2">
      <c r="A1643" s="47">
        <v>786</v>
      </c>
      <c r="B1643" s="47" t="s">
        <v>4131</v>
      </c>
      <c r="C1643" s="47" t="s">
        <v>1771</v>
      </c>
      <c r="D1643" s="47">
        <v>5.3140000000000001</v>
      </c>
      <c r="E1643" s="47" t="s">
        <v>1776</v>
      </c>
      <c r="F1643" s="47" t="s">
        <v>2342</v>
      </c>
      <c r="G1643" s="47" t="s">
        <v>4136</v>
      </c>
      <c r="H1643" s="47" t="str">
        <f>Tabelle_Abfrage_von_MS_Access_Database[[#This Row],[LLNo]]&amp;Tabelle_Abfrage_von_MS_Access_Database[[#This Row],[LLName]]</f>
        <v>L 25      Defereggentalstraße</v>
      </c>
    </row>
    <row r="1644" spans="1:8" hidden="1" x14ac:dyDescent="0.2">
      <c r="A1644" s="47">
        <v>787</v>
      </c>
      <c r="B1644" s="47" t="s">
        <v>4131</v>
      </c>
      <c r="C1644" s="47" t="s">
        <v>1771</v>
      </c>
      <c r="D1644" s="47">
        <v>6.5170000000000003</v>
      </c>
      <c r="E1644" s="47" t="s">
        <v>1777</v>
      </c>
      <c r="F1644" s="47" t="s">
        <v>2342</v>
      </c>
      <c r="G1644" s="47" t="s">
        <v>4137</v>
      </c>
      <c r="H1644" s="47" t="str">
        <f>Tabelle_Abfrage_von_MS_Access_Database[[#This Row],[LLNo]]&amp;Tabelle_Abfrage_von_MS_Access_Database[[#This Row],[LLName]]</f>
        <v>L 25      Defereggentalstraße</v>
      </c>
    </row>
    <row r="1645" spans="1:8" hidden="1" x14ac:dyDescent="0.2">
      <c r="A1645" s="47">
        <v>788</v>
      </c>
      <c r="B1645" s="47" t="s">
        <v>4131</v>
      </c>
      <c r="C1645" s="47" t="s">
        <v>1771</v>
      </c>
      <c r="D1645" s="47">
        <v>10.465</v>
      </c>
      <c r="E1645" s="47" t="s">
        <v>1778</v>
      </c>
      <c r="F1645" s="47" t="s">
        <v>2342</v>
      </c>
      <c r="G1645" s="47" t="s">
        <v>4138</v>
      </c>
      <c r="H1645" s="47" t="str">
        <f>Tabelle_Abfrage_von_MS_Access_Database[[#This Row],[LLNo]]&amp;Tabelle_Abfrage_von_MS_Access_Database[[#This Row],[LLName]]</f>
        <v>L 25      Defereggentalstraße</v>
      </c>
    </row>
    <row r="1646" spans="1:8" hidden="1" x14ac:dyDescent="0.2">
      <c r="A1646" s="47">
        <v>789</v>
      </c>
      <c r="B1646" s="47" t="s">
        <v>4131</v>
      </c>
      <c r="C1646" s="47" t="s">
        <v>1771</v>
      </c>
      <c r="D1646" s="47">
        <v>10.935</v>
      </c>
      <c r="E1646" s="47" t="s">
        <v>1779</v>
      </c>
      <c r="F1646" s="47" t="s">
        <v>2342</v>
      </c>
      <c r="G1646" s="47" t="s">
        <v>4139</v>
      </c>
      <c r="H1646" s="47" t="str">
        <f>Tabelle_Abfrage_von_MS_Access_Database[[#This Row],[LLNo]]&amp;Tabelle_Abfrage_von_MS_Access_Database[[#This Row],[LLName]]</f>
        <v>L 25      Defereggentalstraße</v>
      </c>
    </row>
    <row r="1647" spans="1:8" hidden="1" x14ac:dyDescent="0.2">
      <c r="A1647" s="47">
        <v>790</v>
      </c>
      <c r="B1647" s="47" t="s">
        <v>4131</v>
      </c>
      <c r="C1647" s="47" t="s">
        <v>1771</v>
      </c>
      <c r="D1647" s="47">
        <v>11.1</v>
      </c>
      <c r="E1647" s="47" t="s">
        <v>1780</v>
      </c>
      <c r="F1647" s="47" t="s">
        <v>2342</v>
      </c>
      <c r="G1647" s="47" t="s">
        <v>4140</v>
      </c>
      <c r="H1647" s="47" t="str">
        <f>Tabelle_Abfrage_von_MS_Access_Database[[#This Row],[LLNo]]&amp;Tabelle_Abfrage_von_MS_Access_Database[[#This Row],[LLName]]</f>
        <v>L 25      Defereggentalstraße</v>
      </c>
    </row>
    <row r="1648" spans="1:8" hidden="1" x14ac:dyDescent="0.2">
      <c r="A1648" s="47">
        <v>1973</v>
      </c>
      <c r="B1648" s="47" t="s">
        <v>4131</v>
      </c>
      <c r="C1648" s="47" t="s">
        <v>1771</v>
      </c>
      <c r="D1648" s="47">
        <v>11.294</v>
      </c>
      <c r="E1648" s="47" t="s">
        <v>1781</v>
      </c>
      <c r="F1648" s="47" t="s">
        <v>2342</v>
      </c>
      <c r="G1648" s="47" t="s">
        <v>4141</v>
      </c>
      <c r="H1648" s="47" t="str">
        <f>Tabelle_Abfrage_von_MS_Access_Database[[#This Row],[LLNo]]&amp;Tabelle_Abfrage_von_MS_Access_Database[[#This Row],[LLName]]</f>
        <v>L 25      Defereggentalstraße</v>
      </c>
    </row>
    <row r="1649" spans="1:8" hidden="1" x14ac:dyDescent="0.2">
      <c r="A1649" s="47">
        <v>791</v>
      </c>
      <c r="B1649" s="47" t="s">
        <v>4131</v>
      </c>
      <c r="C1649" s="47" t="s">
        <v>1771</v>
      </c>
      <c r="D1649" s="47">
        <v>11.789</v>
      </c>
      <c r="E1649" s="47" t="s">
        <v>1782</v>
      </c>
      <c r="F1649" s="47" t="s">
        <v>2342</v>
      </c>
      <c r="G1649" s="47" t="s">
        <v>4142</v>
      </c>
      <c r="H1649" s="47" t="str">
        <f>Tabelle_Abfrage_von_MS_Access_Database[[#This Row],[LLNo]]&amp;Tabelle_Abfrage_von_MS_Access_Database[[#This Row],[LLName]]</f>
        <v>L 25      Defereggentalstraße</v>
      </c>
    </row>
    <row r="1650" spans="1:8" hidden="1" x14ac:dyDescent="0.2">
      <c r="A1650" s="47">
        <v>792</v>
      </c>
      <c r="B1650" s="47" t="s">
        <v>4131</v>
      </c>
      <c r="C1650" s="47" t="s">
        <v>1771</v>
      </c>
      <c r="D1650" s="47">
        <v>15.252000000000001</v>
      </c>
      <c r="E1650" s="47" t="s">
        <v>1783</v>
      </c>
      <c r="F1650" s="47" t="s">
        <v>2342</v>
      </c>
      <c r="G1650" s="47" t="s">
        <v>4143</v>
      </c>
      <c r="H1650" s="47" t="str">
        <f>Tabelle_Abfrage_von_MS_Access_Database[[#This Row],[LLNo]]&amp;Tabelle_Abfrage_von_MS_Access_Database[[#This Row],[LLName]]</f>
        <v>L 25      Defereggentalstraße</v>
      </c>
    </row>
    <row r="1651" spans="1:8" hidden="1" x14ac:dyDescent="0.2">
      <c r="A1651" s="47">
        <v>793</v>
      </c>
      <c r="B1651" s="47" t="s">
        <v>4131</v>
      </c>
      <c r="C1651" s="47" t="s">
        <v>1771</v>
      </c>
      <c r="D1651" s="47">
        <v>17.02</v>
      </c>
      <c r="E1651" s="47" t="s">
        <v>1784</v>
      </c>
      <c r="F1651" s="47" t="s">
        <v>2342</v>
      </c>
      <c r="G1651" s="47" t="s">
        <v>4144</v>
      </c>
      <c r="H1651" s="47" t="str">
        <f>Tabelle_Abfrage_von_MS_Access_Database[[#This Row],[LLNo]]&amp;Tabelle_Abfrage_von_MS_Access_Database[[#This Row],[LLName]]</f>
        <v>L 25      Defereggentalstraße</v>
      </c>
    </row>
    <row r="1652" spans="1:8" hidden="1" x14ac:dyDescent="0.2">
      <c r="A1652" s="47">
        <v>794</v>
      </c>
      <c r="B1652" s="47" t="s">
        <v>4131</v>
      </c>
      <c r="C1652" s="47" t="s">
        <v>1771</v>
      </c>
      <c r="D1652" s="47">
        <v>19.736000000000001</v>
      </c>
      <c r="E1652" s="47" t="s">
        <v>1785</v>
      </c>
      <c r="F1652" s="47" t="s">
        <v>2342</v>
      </c>
      <c r="G1652" s="47" t="s">
        <v>4145</v>
      </c>
      <c r="H1652" s="47" t="str">
        <f>Tabelle_Abfrage_von_MS_Access_Database[[#This Row],[LLNo]]&amp;Tabelle_Abfrage_von_MS_Access_Database[[#This Row],[LLName]]</f>
        <v>L 25      Defereggentalstraße</v>
      </c>
    </row>
    <row r="1653" spans="1:8" hidden="1" x14ac:dyDescent="0.2">
      <c r="A1653" s="47">
        <v>795</v>
      </c>
      <c r="B1653" s="47" t="s">
        <v>4131</v>
      </c>
      <c r="C1653" s="47" t="s">
        <v>1771</v>
      </c>
      <c r="D1653" s="47">
        <v>20.97</v>
      </c>
      <c r="E1653" s="47" t="s">
        <v>1786</v>
      </c>
      <c r="F1653" s="47" t="s">
        <v>2342</v>
      </c>
      <c r="G1653" s="47" t="s">
        <v>4146</v>
      </c>
      <c r="H1653" s="47" t="str">
        <f>Tabelle_Abfrage_von_MS_Access_Database[[#This Row],[LLNo]]&amp;Tabelle_Abfrage_von_MS_Access_Database[[#This Row],[LLName]]</f>
        <v>L 25      Defereggentalstraße</v>
      </c>
    </row>
    <row r="1654" spans="1:8" hidden="1" x14ac:dyDescent="0.2">
      <c r="A1654" s="47">
        <v>796</v>
      </c>
      <c r="B1654" s="47" t="s">
        <v>4131</v>
      </c>
      <c r="C1654" s="47" t="s">
        <v>1771</v>
      </c>
      <c r="D1654" s="47">
        <v>25.984000000000002</v>
      </c>
      <c r="E1654" s="47" t="s">
        <v>1787</v>
      </c>
      <c r="F1654" s="47" t="s">
        <v>2342</v>
      </c>
      <c r="G1654" s="47" t="s">
        <v>4147</v>
      </c>
      <c r="H1654" s="47" t="str">
        <f>Tabelle_Abfrage_von_MS_Access_Database[[#This Row],[LLNo]]&amp;Tabelle_Abfrage_von_MS_Access_Database[[#This Row],[LLName]]</f>
        <v>L 25      Defereggentalstraße</v>
      </c>
    </row>
    <row r="1655" spans="1:8" hidden="1" x14ac:dyDescent="0.2">
      <c r="A1655" s="47">
        <v>797</v>
      </c>
      <c r="B1655" s="47" t="s">
        <v>4131</v>
      </c>
      <c r="C1655" s="47" t="s">
        <v>1771</v>
      </c>
      <c r="D1655" s="47">
        <v>27.015999999999998</v>
      </c>
      <c r="E1655" s="47" t="s">
        <v>1788</v>
      </c>
      <c r="F1655" s="47" t="s">
        <v>2342</v>
      </c>
      <c r="G1655" s="47" t="s">
        <v>4148</v>
      </c>
      <c r="H1655" s="47" t="str">
        <f>Tabelle_Abfrage_von_MS_Access_Database[[#This Row],[LLNo]]&amp;Tabelle_Abfrage_von_MS_Access_Database[[#This Row],[LLName]]</f>
        <v>L 25      Defereggentalstraße</v>
      </c>
    </row>
    <row r="1656" spans="1:8" hidden="1" x14ac:dyDescent="0.2">
      <c r="A1656" s="47">
        <v>798</v>
      </c>
      <c r="B1656" s="47" t="s">
        <v>4131</v>
      </c>
      <c r="C1656" s="47" t="s">
        <v>1771</v>
      </c>
      <c r="D1656" s="47">
        <v>27.207000000000001</v>
      </c>
      <c r="E1656" s="47" t="s">
        <v>1789</v>
      </c>
      <c r="F1656" s="47" t="s">
        <v>2342</v>
      </c>
      <c r="G1656" s="47" t="s">
        <v>4149</v>
      </c>
      <c r="H1656" s="47" t="str">
        <f>Tabelle_Abfrage_von_MS_Access_Database[[#This Row],[LLNo]]&amp;Tabelle_Abfrage_von_MS_Access_Database[[#This Row],[LLName]]</f>
        <v>L 25      Defereggentalstraße</v>
      </c>
    </row>
    <row r="1657" spans="1:8" hidden="1" x14ac:dyDescent="0.2">
      <c r="A1657" s="47">
        <v>799</v>
      </c>
      <c r="B1657" s="47" t="s">
        <v>4131</v>
      </c>
      <c r="C1657" s="47" t="s">
        <v>1771</v>
      </c>
      <c r="D1657" s="47">
        <v>30.588999999999999</v>
      </c>
      <c r="E1657" s="47" t="s">
        <v>1790</v>
      </c>
      <c r="F1657" s="47" t="s">
        <v>2342</v>
      </c>
      <c r="G1657" s="47" t="s">
        <v>4150</v>
      </c>
      <c r="H1657" s="47" t="str">
        <f>Tabelle_Abfrage_von_MS_Access_Database[[#This Row],[LLNo]]&amp;Tabelle_Abfrage_von_MS_Access_Database[[#This Row],[LLName]]</f>
        <v>L 25      Defereggentalstraße</v>
      </c>
    </row>
    <row r="1658" spans="1:8" hidden="1" x14ac:dyDescent="0.2">
      <c r="A1658" s="47">
        <v>632</v>
      </c>
      <c r="B1658" s="47" t="s">
        <v>4151</v>
      </c>
      <c r="C1658" s="47" t="s">
        <v>1791</v>
      </c>
      <c r="D1658" s="47">
        <v>0.64</v>
      </c>
      <c r="E1658" s="47" t="s">
        <v>968</v>
      </c>
      <c r="F1658" s="47" t="s">
        <v>2342</v>
      </c>
      <c r="G1658" s="47" t="s">
        <v>4152</v>
      </c>
      <c r="H1658" s="47" t="str">
        <f>Tabelle_Abfrage_von_MS_Access_Database[[#This Row],[LLNo]]&amp;Tabelle_Abfrage_von_MS_Access_Database[[#This Row],[LLName]]</f>
        <v>L 250     Kaunerbergstraße</v>
      </c>
    </row>
    <row r="1659" spans="1:8" hidden="1" x14ac:dyDescent="0.2">
      <c r="A1659" s="47">
        <v>633</v>
      </c>
      <c r="B1659" s="47" t="s">
        <v>4151</v>
      </c>
      <c r="C1659" s="47" t="s">
        <v>1791</v>
      </c>
      <c r="D1659" s="47">
        <v>3.08</v>
      </c>
      <c r="E1659" s="47" t="s">
        <v>1792</v>
      </c>
      <c r="F1659" s="47" t="s">
        <v>2342</v>
      </c>
      <c r="G1659" s="47" t="s">
        <v>4153</v>
      </c>
      <c r="H1659" s="47" t="str">
        <f>Tabelle_Abfrage_von_MS_Access_Database[[#This Row],[LLNo]]&amp;Tabelle_Abfrage_von_MS_Access_Database[[#This Row],[LLName]]</f>
        <v>L 250     Kaunerbergstraße</v>
      </c>
    </row>
    <row r="1660" spans="1:8" hidden="1" x14ac:dyDescent="0.2">
      <c r="A1660" s="47">
        <v>634</v>
      </c>
      <c r="B1660" s="47" t="s">
        <v>4151</v>
      </c>
      <c r="C1660" s="47" t="s">
        <v>1791</v>
      </c>
      <c r="D1660" s="47">
        <v>5.0999999999999996</v>
      </c>
      <c r="E1660" s="47" t="s">
        <v>1793</v>
      </c>
      <c r="F1660" s="47" t="s">
        <v>2342</v>
      </c>
      <c r="G1660" s="47" t="s">
        <v>4154</v>
      </c>
      <c r="H1660" s="47" t="str">
        <f>Tabelle_Abfrage_von_MS_Access_Database[[#This Row],[LLNo]]&amp;Tabelle_Abfrage_von_MS_Access_Database[[#This Row],[LLName]]</f>
        <v>L 250     Kaunerbergstraße</v>
      </c>
    </row>
    <row r="1661" spans="1:8" hidden="1" x14ac:dyDescent="0.2">
      <c r="A1661" s="47">
        <v>635</v>
      </c>
      <c r="B1661" s="47" t="s">
        <v>4155</v>
      </c>
      <c r="C1661" s="47" t="s">
        <v>1794</v>
      </c>
      <c r="D1661" s="47">
        <v>1.96</v>
      </c>
      <c r="E1661" s="47" t="s">
        <v>1795</v>
      </c>
      <c r="F1661" s="47" t="s">
        <v>2342</v>
      </c>
      <c r="G1661" s="47" t="s">
        <v>4156</v>
      </c>
      <c r="H1661" s="47" t="str">
        <f>Tabelle_Abfrage_von_MS_Access_Database[[#This Row],[LLNo]]&amp;Tabelle_Abfrage_von_MS_Access_Database[[#This Row],[LLName]]</f>
        <v>L 252     Grinner Straße</v>
      </c>
    </row>
    <row r="1662" spans="1:8" hidden="1" x14ac:dyDescent="0.2">
      <c r="A1662" s="47">
        <v>636</v>
      </c>
      <c r="B1662" s="47" t="s">
        <v>4155</v>
      </c>
      <c r="C1662" s="47" t="s">
        <v>1794</v>
      </c>
      <c r="D1662" s="47">
        <v>3.01</v>
      </c>
      <c r="E1662" s="47" t="s">
        <v>1796</v>
      </c>
      <c r="F1662" s="47" t="s">
        <v>2342</v>
      </c>
      <c r="G1662" s="47" t="s">
        <v>4157</v>
      </c>
      <c r="H1662" s="47" t="str">
        <f>Tabelle_Abfrage_von_MS_Access_Database[[#This Row],[LLNo]]&amp;Tabelle_Abfrage_von_MS_Access_Database[[#This Row],[LLName]]</f>
        <v>L 252     Grinner Straße</v>
      </c>
    </row>
    <row r="1663" spans="1:8" hidden="1" x14ac:dyDescent="0.2">
      <c r="A1663" s="47">
        <v>637</v>
      </c>
      <c r="B1663" s="47" t="s">
        <v>4158</v>
      </c>
      <c r="C1663" s="47" t="s">
        <v>1797</v>
      </c>
      <c r="D1663" s="47">
        <v>0.11</v>
      </c>
      <c r="E1663" s="47" t="s">
        <v>1798</v>
      </c>
      <c r="F1663" s="47" t="s">
        <v>2342</v>
      </c>
      <c r="G1663" s="47" t="s">
        <v>4159</v>
      </c>
      <c r="H1663" s="47" t="str">
        <f>Tabelle_Abfrage_von_MS_Access_Database[[#This Row],[LLNo]]&amp;Tabelle_Abfrage_von_MS_Access_Database[[#This Row],[LLName]]</f>
        <v>L 253     Stanzer Straße</v>
      </c>
    </row>
    <row r="1664" spans="1:8" hidden="1" x14ac:dyDescent="0.2">
      <c r="A1664" s="47">
        <v>638</v>
      </c>
      <c r="B1664" s="47" t="s">
        <v>4160</v>
      </c>
      <c r="C1664" s="47" t="s">
        <v>1799</v>
      </c>
      <c r="D1664" s="47">
        <v>0.2</v>
      </c>
      <c r="E1664" s="47" t="s">
        <v>1800</v>
      </c>
      <c r="F1664" s="47" t="s">
        <v>2342</v>
      </c>
      <c r="G1664" s="47" t="s">
        <v>4161</v>
      </c>
      <c r="H1664" s="47" t="str">
        <f>Tabelle_Abfrage_von_MS_Access_Database[[#This Row],[LLNo]]&amp;Tabelle_Abfrage_von_MS_Access_Database[[#This Row],[LLName]]</f>
        <v>L 254     Kappler Straße</v>
      </c>
    </row>
    <row r="1665" spans="1:8" hidden="1" x14ac:dyDescent="0.2">
      <c r="A1665" s="47">
        <v>639</v>
      </c>
      <c r="B1665" s="47" t="s">
        <v>4160</v>
      </c>
      <c r="C1665" s="47" t="s">
        <v>1799</v>
      </c>
      <c r="D1665" s="47">
        <v>0.62</v>
      </c>
      <c r="E1665" s="47" t="s">
        <v>1213</v>
      </c>
      <c r="F1665" s="47" t="s">
        <v>2342</v>
      </c>
      <c r="G1665" s="47" t="s">
        <v>4162</v>
      </c>
      <c r="H1665" s="47" t="str">
        <f>Tabelle_Abfrage_von_MS_Access_Database[[#This Row],[LLNo]]&amp;Tabelle_Abfrage_von_MS_Access_Database[[#This Row],[LLName]]</f>
        <v>L 254     Kappler Straße</v>
      </c>
    </row>
    <row r="1666" spans="1:8" hidden="1" x14ac:dyDescent="0.2">
      <c r="A1666" s="47">
        <v>2529</v>
      </c>
      <c r="B1666" s="47" t="s">
        <v>4163</v>
      </c>
      <c r="C1666" s="47" t="s">
        <v>1801</v>
      </c>
      <c r="D1666" s="47">
        <v>2.35</v>
      </c>
      <c r="E1666" s="47" t="s">
        <v>1802</v>
      </c>
      <c r="F1666" s="47" t="s">
        <v>2342</v>
      </c>
      <c r="G1666" s="47" t="s">
        <v>4164</v>
      </c>
      <c r="H1666" s="47" t="str">
        <f>Tabelle_Abfrage_von_MS_Access_Database[[#This Row],[LLNo]]&amp;Tabelle_Abfrage_von_MS_Access_Database[[#This Row],[LLName]]</f>
        <v>L 255     Planseestraße</v>
      </c>
    </row>
    <row r="1667" spans="1:8" hidden="1" x14ac:dyDescent="0.2">
      <c r="A1667" s="47">
        <v>693</v>
      </c>
      <c r="B1667" s="47" t="s">
        <v>4163</v>
      </c>
      <c r="C1667" s="47" t="s">
        <v>1801</v>
      </c>
      <c r="D1667" s="47">
        <v>3.4860000000000002</v>
      </c>
      <c r="E1667" s="47" t="s">
        <v>1803</v>
      </c>
      <c r="F1667" s="47" t="s">
        <v>2342</v>
      </c>
      <c r="G1667" s="47" t="s">
        <v>4165</v>
      </c>
      <c r="H1667" s="47" t="str">
        <f>Tabelle_Abfrage_von_MS_Access_Database[[#This Row],[LLNo]]&amp;Tabelle_Abfrage_von_MS_Access_Database[[#This Row],[LLName]]</f>
        <v>L 255     Planseestraße</v>
      </c>
    </row>
    <row r="1668" spans="1:8" hidden="1" x14ac:dyDescent="0.2">
      <c r="A1668" s="47">
        <v>694</v>
      </c>
      <c r="B1668" s="47" t="s">
        <v>4163</v>
      </c>
      <c r="C1668" s="47" t="s">
        <v>1801</v>
      </c>
      <c r="D1668" s="47">
        <v>11.93</v>
      </c>
      <c r="E1668" s="47" t="s">
        <v>1804</v>
      </c>
      <c r="F1668" s="47" t="s">
        <v>2342</v>
      </c>
      <c r="G1668" s="47" t="s">
        <v>4166</v>
      </c>
      <c r="H1668" s="47" t="str">
        <f>Tabelle_Abfrage_von_MS_Access_Database[[#This Row],[LLNo]]&amp;Tabelle_Abfrage_von_MS_Access_Database[[#This Row],[LLName]]</f>
        <v>L 255     Planseestraße</v>
      </c>
    </row>
    <row r="1669" spans="1:8" hidden="1" x14ac:dyDescent="0.2">
      <c r="A1669" s="47">
        <v>695</v>
      </c>
      <c r="B1669" s="47" t="s">
        <v>4163</v>
      </c>
      <c r="C1669" s="47" t="s">
        <v>1801</v>
      </c>
      <c r="D1669" s="47">
        <v>12.29</v>
      </c>
      <c r="E1669" s="47" t="s">
        <v>1805</v>
      </c>
      <c r="F1669" s="47" t="s">
        <v>2342</v>
      </c>
      <c r="G1669" s="47" t="s">
        <v>4167</v>
      </c>
      <c r="H1669" s="47" t="str">
        <f>Tabelle_Abfrage_von_MS_Access_Database[[#This Row],[LLNo]]&amp;Tabelle_Abfrage_von_MS_Access_Database[[#This Row],[LLName]]</f>
        <v>L 255     Planseestraße</v>
      </c>
    </row>
    <row r="1670" spans="1:8" hidden="1" x14ac:dyDescent="0.2">
      <c r="A1670" s="47">
        <v>696</v>
      </c>
      <c r="B1670" s="47" t="s">
        <v>4163</v>
      </c>
      <c r="C1670" s="47" t="s">
        <v>1801</v>
      </c>
      <c r="D1670" s="47">
        <v>12.84</v>
      </c>
      <c r="E1670" s="47" t="s">
        <v>1806</v>
      </c>
      <c r="F1670" s="47" t="s">
        <v>2342</v>
      </c>
      <c r="G1670" s="47" t="s">
        <v>4168</v>
      </c>
      <c r="H1670" s="47" t="str">
        <f>Tabelle_Abfrage_von_MS_Access_Database[[#This Row],[LLNo]]&amp;Tabelle_Abfrage_von_MS_Access_Database[[#This Row],[LLName]]</f>
        <v>L 255     Planseestraße</v>
      </c>
    </row>
    <row r="1671" spans="1:8" hidden="1" x14ac:dyDescent="0.2">
      <c r="A1671" s="47">
        <v>697</v>
      </c>
      <c r="B1671" s="47" t="s">
        <v>4163</v>
      </c>
      <c r="C1671" s="47" t="s">
        <v>1801</v>
      </c>
      <c r="D1671" s="47">
        <v>13.34</v>
      </c>
      <c r="E1671" s="47" t="s">
        <v>1807</v>
      </c>
      <c r="F1671" s="47" t="s">
        <v>2342</v>
      </c>
      <c r="G1671" s="47" t="s">
        <v>4169</v>
      </c>
      <c r="H1671" s="47" t="str">
        <f>Tabelle_Abfrage_von_MS_Access_Database[[#This Row],[LLNo]]&amp;Tabelle_Abfrage_von_MS_Access_Database[[#This Row],[LLName]]</f>
        <v>L 255     Planseestraße</v>
      </c>
    </row>
    <row r="1672" spans="1:8" hidden="1" x14ac:dyDescent="0.2">
      <c r="A1672" s="47">
        <v>698</v>
      </c>
      <c r="B1672" s="47" t="s">
        <v>4163</v>
      </c>
      <c r="C1672" s="47" t="s">
        <v>1801</v>
      </c>
      <c r="D1672" s="47">
        <v>13.42</v>
      </c>
      <c r="E1672" s="47" t="s">
        <v>1808</v>
      </c>
      <c r="F1672" s="47" t="s">
        <v>2342</v>
      </c>
      <c r="G1672" s="47" t="s">
        <v>4170</v>
      </c>
      <c r="H1672" s="47" t="str">
        <f>Tabelle_Abfrage_von_MS_Access_Database[[#This Row],[LLNo]]&amp;Tabelle_Abfrage_von_MS_Access_Database[[#This Row],[LLName]]</f>
        <v>L 255     Planseestraße</v>
      </c>
    </row>
    <row r="1673" spans="1:8" hidden="1" x14ac:dyDescent="0.2">
      <c r="A1673" s="47">
        <v>699</v>
      </c>
      <c r="B1673" s="47" t="s">
        <v>4163</v>
      </c>
      <c r="C1673" s="47" t="s">
        <v>1801</v>
      </c>
      <c r="D1673" s="47">
        <v>13.59</v>
      </c>
      <c r="E1673" s="47" t="s">
        <v>1809</v>
      </c>
      <c r="F1673" s="47" t="s">
        <v>2342</v>
      </c>
      <c r="G1673" s="47" t="s">
        <v>4171</v>
      </c>
      <c r="H1673" s="47" t="str">
        <f>Tabelle_Abfrage_von_MS_Access_Database[[#This Row],[LLNo]]&amp;Tabelle_Abfrage_von_MS_Access_Database[[#This Row],[LLName]]</f>
        <v>L 255     Planseestraße</v>
      </c>
    </row>
    <row r="1674" spans="1:8" hidden="1" x14ac:dyDescent="0.2">
      <c r="A1674" s="47">
        <v>700</v>
      </c>
      <c r="B1674" s="47" t="s">
        <v>4163</v>
      </c>
      <c r="C1674" s="47" t="s">
        <v>1801</v>
      </c>
      <c r="D1674" s="47">
        <v>13.9</v>
      </c>
      <c r="E1674" s="47" t="s">
        <v>1810</v>
      </c>
      <c r="F1674" s="47" t="s">
        <v>2342</v>
      </c>
      <c r="G1674" s="47" t="s">
        <v>4172</v>
      </c>
      <c r="H1674" s="47" t="str">
        <f>Tabelle_Abfrage_von_MS_Access_Database[[#This Row],[LLNo]]&amp;Tabelle_Abfrage_von_MS_Access_Database[[#This Row],[LLName]]</f>
        <v>L 255     Planseestraße</v>
      </c>
    </row>
    <row r="1675" spans="1:8" hidden="1" x14ac:dyDescent="0.2">
      <c r="A1675" s="47">
        <v>701</v>
      </c>
      <c r="B1675" s="47" t="s">
        <v>4163</v>
      </c>
      <c r="C1675" s="47" t="s">
        <v>1801</v>
      </c>
      <c r="D1675" s="47">
        <v>14.43</v>
      </c>
      <c r="E1675" s="47" t="s">
        <v>1811</v>
      </c>
      <c r="F1675" s="47" t="s">
        <v>2342</v>
      </c>
      <c r="G1675" s="47" t="s">
        <v>4173</v>
      </c>
      <c r="H1675" s="47" t="str">
        <f>Tabelle_Abfrage_von_MS_Access_Database[[#This Row],[LLNo]]&amp;Tabelle_Abfrage_von_MS_Access_Database[[#This Row],[LLName]]</f>
        <v>L 255     Planseestraße</v>
      </c>
    </row>
    <row r="1676" spans="1:8" hidden="1" x14ac:dyDescent="0.2">
      <c r="A1676" s="47">
        <v>702</v>
      </c>
      <c r="B1676" s="47" t="s">
        <v>4163</v>
      </c>
      <c r="C1676" s="47" t="s">
        <v>1801</v>
      </c>
      <c r="D1676" s="47">
        <v>14.52</v>
      </c>
      <c r="E1676" s="47" t="s">
        <v>1812</v>
      </c>
      <c r="F1676" s="47" t="s">
        <v>2342</v>
      </c>
      <c r="G1676" s="47" t="s">
        <v>4174</v>
      </c>
      <c r="H1676" s="47" t="str">
        <f>Tabelle_Abfrage_von_MS_Access_Database[[#This Row],[LLNo]]&amp;Tabelle_Abfrage_von_MS_Access_Database[[#This Row],[LLName]]</f>
        <v>L 255     Planseestraße</v>
      </c>
    </row>
    <row r="1677" spans="1:8" hidden="1" x14ac:dyDescent="0.2">
      <c r="A1677" s="47">
        <v>703</v>
      </c>
      <c r="B1677" s="47" t="s">
        <v>4163</v>
      </c>
      <c r="C1677" s="47" t="s">
        <v>1801</v>
      </c>
      <c r="D1677" s="47">
        <v>18.690000000000001</v>
      </c>
      <c r="E1677" s="47" t="s">
        <v>1102</v>
      </c>
      <c r="F1677" s="47" t="s">
        <v>2342</v>
      </c>
      <c r="G1677" s="47" t="s">
        <v>4175</v>
      </c>
      <c r="H1677" s="47" t="str">
        <f>Tabelle_Abfrage_von_MS_Access_Database[[#This Row],[LLNo]]&amp;Tabelle_Abfrage_von_MS_Access_Database[[#This Row],[LLName]]</f>
        <v>L 255     Planseestraße</v>
      </c>
    </row>
    <row r="1678" spans="1:8" hidden="1" x14ac:dyDescent="0.2">
      <c r="A1678" s="47">
        <v>2745</v>
      </c>
      <c r="B1678" s="47" t="s">
        <v>4176</v>
      </c>
      <c r="C1678" s="47" t="s">
        <v>1813</v>
      </c>
      <c r="D1678" s="47">
        <v>1.518</v>
      </c>
      <c r="E1678" s="47" t="s">
        <v>1814</v>
      </c>
      <c r="F1678" s="47" t="s">
        <v>2342</v>
      </c>
      <c r="G1678" s="47" t="s">
        <v>4177</v>
      </c>
      <c r="H1678" s="47" t="str">
        <f>Tabelle_Abfrage_von_MS_Access_Database[[#This Row],[LLNo]]&amp;Tabelle_Abfrage_von_MS_Access_Database[[#This Row],[LLName]]</f>
        <v>L 259     Wängler Straße</v>
      </c>
    </row>
    <row r="1679" spans="1:8" hidden="1" x14ac:dyDescent="0.2">
      <c r="A1679" s="47">
        <v>2746</v>
      </c>
      <c r="B1679" s="47" t="s">
        <v>4176</v>
      </c>
      <c r="C1679" s="47" t="s">
        <v>1813</v>
      </c>
      <c r="D1679" s="47">
        <v>1.5780000000000001</v>
      </c>
      <c r="E1679" s="47" t="s">
        <v>1815</v>
      </c>
      <c r="F1679" s="47" t="s">
        <v>209</v>
      </c>
      <c r="G1679" s="47" t="s">
        <v>4178</v>
      </c>
      <c r="H1679" s="47" t="str">
        <f>Tabelle_Abfrage_von_MS_Access_Database[[#This Row],[LLNo]]&amp;Tabelle_Abfrage_von_MS_Access_Database[[#This Row],[LLName]]</f>
        <v>L 259     Wängler Straße</v>
      </c>
    </row>
    <row r="1680" spans="1:8" hidden="1" x14ac:dyDescent="0.2">
      <c r="A1680" s="47">
        <v>800</v>
      </c>
      <c r="B1680" s="47" t="s">
        <v>4179</v>
      </c>
      <c r="C1680" s="47" t="s">
        <v>1816</v>
      </c>
      <c r="D1680" s="47">
        <v>7.0000000000000007E-2</v>
      </c>
      <c r="E1680" s="47" t="s">
        <v>303</v>
      </c>
      <c r="F1680" s="47" t="s">
        <v>2342</v>
      </c>
      <c r="G1680" s="47" t="s">
        <v>4180</v>
      </c>
      <c r="H1680" s="47" t="str">
        <f>Tabelle_Abfrage_von_MS_Access_Database[[#This Row],[LLNo]]&amp;Tabelle_Abfrage_von_MS_Access_Database[[#This Row],[LLName]]</f>
        <v>L 26      Kalser Straße</v>
      </c>
    </row>
    <row r="1681" spans="1:8" hidden="1" x14ac:dyDescent="0.2">
      <c r="A1681" s="47">
        <v>801</v>
      </c>
      <c r="B1681" s="47" t="s">
        <v>4179</v>
      </c>
      <c r="C1681" s="47" t="s">
        <v>1816</v>
      </c>
      <c r="D1681" s="47">
        <v>0.90600000000000003</v>
      </c>
      <c r="E1681" s="47" t="s">
        <v>1817</v>
      </c>
      <c r="F1681" s="47" t="s">
        <v>2342</v>
      </c>
      <c r="G1681" s="47" t="s">
        <v>4181</v>
      </c>
      <c r="H1681" s="47" t="str">
        <f>Tabelle_Abfrage_von_MS_Access_Database[[#This Row],[LLNo]]&amp;Tabelle_Abfrage_von_MS_Access_Database[[#This Row],[LLName]]</f>
        <v>L 26      Kalser Straße</v>
      </c>
    </row>
    <row r="1682" spans="1:8" hidden="1" x14ac:dyDescent="0.2">
      <c r="A1682" s="47">
        <v>802</v>
      </c>
      <c r="B1682" s="47" t="s">
        <v>4179</v>
      </c>
      <c r="C1682" s="47" t="s">
        <v>1816</v>
      </c>
      <c r="D1682" s="47">
        <v>0.92500000000000004</v>
      </c>
      <c r="E1682" s="47" t="s">
        <v>1818</v>
      </c>
      <c r="F1682" s="47" t="s">
        <v>2342</v>
      </c>
      <c r="G1682" s="47" t="s">
        <v>4182</v>
      </c>
      <c r="H1682" s="47" t="str">
        <f>Tabelle_Abfrage_von_MS_Access_Database[[#This Row],[LLNo]]&amp;Tabelle_Abfrage_von_MS_Access_Database[[#This Row],[LLName]]</f>
        <v>L 26      Kalser Straße</v>
      </c>
    </row>
    <row r="1683" spans="1:8" hidden="1" x14ac:dyDescent="0.2">
      <c r="A1683" s="47">
        <v>2399</v>
      </c>
      <c r="B1683" s="47" t="s">
        <v>4179</v>
      </c>
      <c r="C1683" s="47" t="s">
        <v>1816</v>
      </c>
      <c r="D1683" s="47">
        <v>3.67</v>
      </c>
      <c r="E1683" s="47" t="s">
        <v>1819</v>
      </c>
      <c r="F1683" s="47" t="s">
        <v>2342</v>
      </c>
      <c r="G1683" s="47" t="s">
        <v>4183</v>
      </c>
      <c r="H1683" s="47" t="str">
        <f>Tabelle_Abfrage_von_MS_Access_Database[[#This Row],[LLNo]]&amp;Tabelle_Abfrage_von_MS_Access_Database[[#This Row],[LLName]]</f>
        <v>L 26      Kalser Straße</v>
      </c>
    </row>
    <row r="1684" spans="1:8" hidden="1" x14ac:dyDescent="0.2">
      <c r="A1684" s="47">
        <v>2222</v>
      </c>
      <c r="B1684" s="47" t="s">
        <v>4179</v>
      </c>
      <c r="C1684" s="47" t="s">
        <v>1816</v>
      </c>
      <c r="D1684" s="47">
        <v>4.2380000000000004</v>
      </c>
      <c r="E1684" s="47" t="s">
        <v>1820</v>
      </c>
      <c r="F1684" s="47" t="s">
        <v>2342</v>
      </c>
      <c r="G1684" s="47" t="s">
        <v>4184</v>
      </c>
      <c r="H1684" s="47" t="str">
        <f>Tabelle_Abfrage_von_MS_Access_Database[[#This Row],[LLNo]]&amp;Tabelle_Abfrage_von_MS_Access_Database[[#This Row],[LLName]]</f>
        <v>L 26      Kalser Straße</v>
      </c>
    </row>
    <row r="1685" spans="1:8" hidden="1" x14ac:dyDescent="0.2">
      <c r="A1685" s="47">
        <v>2270</v>
      </c>
      <c r="B1685" s="47" t="s">
        <v>4179</v>
      </c>
      <c r="C1685" s="47" t="s">
        <v>1816</v>
      </c>
      <c r="D1685" s="47">
        <v>5.6749999999999998</v>
      </c>
      <c r="E1685" s="47" t="s">
        <v>1821</v>
      </c>
      <c r="F1685" s="47" t="s">
        <v>2342</v>
      </c>
      <c r="G1685" s="47" t="s">
        <v>4185</v>
      </c>
      <c r="H1685" s="47" t="str">
        <f>Tabelle_Abfrage_von_MS_Access_Database[[#This Row],[LLNo]]&amp;Tabelle_Abfrage_von_MS_Access_Database[[#This Row],[LLName]]</f>
        <v>L 26      Kalser Straße</v>
      </c>
    </row>
    <row r="1686" spans="1:8" hidden="1" x14ac:dyDescent="0.2">
      <c r="A1686" s="47">
        <v>2271</v>
      </c>
      <c r="B1686" s="47" t="s">
        <v>4179</v>
      </c>
      <c r="C1686" s="47" t="s">
        <v>1816</v>
      </c>
      <c r="D1686" s="47">
        <v>5.7229999999999999</v>
      </c>
      <c r="E1686" s="47" t="s">
        <v>1822</v>
      </c>
      <c r="F1686" s="47" t="s">
        <v>2342</v>
      </c>
      <c r="G1686" s="47" t="s">
        <v>4186</v>
      </c>
      <c r="H1686" s="47" t="str">
        <f>Tabelle_Abfrage_von_MS_Access_Database[[#This Row],[LLNo]]&amp;Tabelle_Abfrage_von_MS_Access_Database[[#This Row],[LLName]]</f>
        <v>L 26      Kalser Straße</v>
      </c>
    </row>
    <row r="1687" spans="1:8" hidden="1" x14ac:dyDescent="0.2">
      <c r="A1687" s="47">
        <v>2272</v>
      </c>
      <c r="B1687" s="47" t="s">
        <v>4179</v>
      </c>
      <c r="C1687" s="47" t="s">
        <v>1816</v>
      </c>
      <c r="D1687" s="47">
        <v>5.8780000000000001</v>
      </c>
      <c r="E1687" s="47" t="s">
        <v>1772</v>
      </c>
      <c r="F1687" s="47" t="s">
        <v>2342</v>
      </c>
      <c r="G1687" s="47" t="s">
        <v>4187</v>
      </c>
      <c r="H1687" s="47" t="str">
        <f>Tabelle_Abfrage_von_MS_Access_Database[[#This Row],[LLNo]]&amp;Tabelle_Abfrage_von_MS_Access_Database[[#This Row],[LLName]]</f>
        <v>L 26      Kalser Straße</v>
      </c>
    </row>
    <row r="1688" spans="1:8" hidden="1" x14ac:dyDescent="0.2">
      <c r="A1688" s="47">
        <v>2273</v>
      </c>
      <c r="B1688" s="47" t="s">
        <v>4179</v>
      </c>
      <c r="C1688" s="47" t="s">
        <v>1816</v>
      </c>
      <c r="D1688" s="47">
        <v>5.9930000000000003</v>
      </c>
      <c r="E1688" s="47" t="s">
        <v>1823</v>
      </c>
      <c r="F1688" s="47" t="s">
        <v>2342</v>
      </c>
      <c r="G1688" s="47" t="s">
        <v>4188</v>
      </c>
      <c r="H1688" s="47" t="str">
        <f>Tabelle_Abfrage_von_MS_Access_Database[[#This Row],[LLNo]]&amp;Tabelle_Abfrage_von_MS_Access_Database[[#This Row],[LLName]]</f>
        <v>L 26      Kalser Straße</v>
      </c>
    </row>
    <row r="1689" spans="1:8" hidden="1" x14ac:dyDescent="0.2">
      <c r="A1689" s="47">
        <v>805</v>
      </c>
      <c r="B1689" s="47" t="s">
        <v>4179</v>
      </c>
      <c r="C1689" s="47" t="s">
        <v>1816</v>
      </c>
      <c r="D1689" s="47">
        <v>6.36</v>
      </c>
      <c r="E1689" s="47" t="s">
        <v>1824</v>
      </c>
      <c r="F1689" s="47" t="s">
        <v>2342</v>
      </c>
      <c r="G1689" s="47" t="s">
        <v>4189</v>
      </c>
      <c r="H1689" s="47" t="str">
        <f>Tabelle_Abfrage_von_MS_Access_Database[[#This Row],[LLNo]]&amp;Tabelle_Abfrage_von_MS_Access_Database[[#This Row],[LLName]]</f>
        <v>L 26      Kalser Straße</v>
      </c>
    </row>
    <row r="1690" spans="1:8" hidden="1" x14ac:dyDescent="0.2">
      <c r="A1690" s="47">
        <v>2546</v>
      </c>
      <c r="B1690" s="47" t="s">
        <v>4179</v>
      </c>
      <c r="C1690" s="47" t="s">
        <v>1816</v>
      </c>
      <c r="D1690" s="47">
        <v>7.8959999999999999</v>
      </c>
      <c r="E1690" s="47" t="s">
        <v>1825</v>
      </c>
      <c r="F1690" s="47" t="s">
        <v>2342</v>
      </c>
      <c r="G1690" s="47" t="s">
        <v>4190</v>
      </c>
      <c r="H1690" s="47" t="str">
        <f>Tabelle_Abfrage_von_MS_Access_Database[[#This Row],[LLNo]]&amp;Tabelle_Abfrage_von_MS_Access_Database[[#This Row],[LLName]]</f>
        <v>L 26      Kalser Straße</v>
      </c>
    </row>
    <row r="1691" spans="1:8" hidden="1" x14ac:dyDescent="0.2">
      <c r="A1691" s="47">
        <v>2400</v>
      </c>
      <c r="B1691" s="47" t="s">
        <v>4179</v>
      </c>
      <c r="C1691" s="47" t="s">
        <v>1816</v>
      </c>
      <c r="D1691" s="47">
        <v>8.7149999999999999</v>
      </c>
      <c r="E1691" s="47" t="s">
        <v>1826</v>
      </c>
      <c r="F1691" s="47" t="s">
        <v>2342</v>
      </c>
      <c r="G1691" s="47" t="s">
        <v>4191</v>
      </c>
      <c r="H1691" s="47" t="str">
        <f>Tabelle_Abfrage_von_MS_Access_Database[[#This Row],[LLNo]]&amp;Tabelle_Abfrage_von_MS_Access_Database[[#This Row],[LLName]]</f>
        <v>L 26      Kalser Straße</v>
      </c>
    </row>
    <row r="1692" spans="1:8" hidden="1" x14ac:dyDescent="0.2">
      <c r="A1692" s="47">
        <v>806</v>
      </c>
      <c r="B1692" s="47" t="s">
        <v>4179</v>
      </c>
      <c r="C1692" s="47" t="s">
        <v>1816</v>
      </c>
      <c r="D1692" s="47">
        <v>9.3800000000000008</v>
      </c>
      <c r="E1692" s="47" t="s">
        <v>1827</v>
      </c>
      <c r="F1692" s="47" t="s">
        <v>2342</v>
      </c>
      <c r="G1692" s="47" t="s">
        <v>4192</v>
      </c>
      <c r="H1692" s="47" t="str">
        <f>Tabelle_Abfrage_von_MS_Access_Database[[#This Row],[LLNo]]&amp;Tabelle_Abfrage_von_MS_Access_Database[[#This Row],[LLName]]</f>
        <v>L 26      Kalser Straße</v>
      </c>
    </row>
    <row r="1693" spans="1:8" hidden="1" x14ac:dyDescent="0.2">
      <c r="A1693" s="47">
        <v>807</v>
      </c>
      <c r="B1693" s="47" t="s">
        <v>4179</v>
      </c>
      <c r="C1693" s="47" t="s">
        <v>1816</v>
      </c>
      <c r="D1693" s="47">
        <v>12.218</v>
      </c>
      <c r="E1693" s="47" t="s">
        <v>1828</v>
      </c>
      <c r="F1693" s="47" t="s">
        <v>2342</v>
      </c>
      <c r="G1693" s="47" t="s">
        <v>4193</v>
      </c>
      <c r="H1693" s="47" t="str">
        <f>Tabelle_Abfrage_von_MS_Access_Database[[#This Row],[LLNo]]&amp;Tabelle_Abfrage_von_MS_Access_Database[[#This Row],[LLName]]</f>
        <v>L 26      Kalser Straße</v>
      </c>
    </row>
    <row r="1694" spans="1:8" hidden="1" x14ac:dyDescent="0.2">
      <c r="A1694" s="47">
        <v>808</v>
      </c>
      <c r="B1694" s="47" t="s">
        <v>4179</v>
      </c>
      <c r="C1694" s="47" t="s">
        <v>1816</v>
      </c>
      <c r="D1694" s="47">
        <v>13.255000000000001</v>
      </c>
      <c r="E1694" s="47" t="s">
        <v>1829</v>
      </c>
      <c r="F1694" s="47" t="s">
        <v>2342</v>
      </c>
      <c r="G1694" s="47" t="s">
        <v>4194</v>
      </c>
      <c r="H1694" s="47" t="str">
        <f>Tabelle_Abfrage_von_MS_Access_Database[[#This Row],[LLNo]]&amp;Tabelle_Abfrage_von_MS_Access_Database[[#This Row],[LLName]]</f>
        <v>L 26      Kalser Straße</v>
      </c>
    </row>
    <row r="1695" spans="1:8" hidden="1" x14ac:dyDescent="0.2">
      <c r="A1695" s="47">
        <v>704</v>
      </c>
      <c r="B1695" s="47" t="s">
        <v>4195</v>
      </c>
      <c r="C1695" s="47" t="s">
        <v>1830</v>
      </c>
      <c r="D1695" s="47">
        <v>2.14</v>
      </c>
      <c r="E1695" s="47" t="s">
        <v>259</v>
      </c>
      <c r="F1695" s="47" t="s">
        <v>2342</v>
      </c>
      <c r="G1695" s="47" t="s">
        <v>4196</v>
      </c>
      <c r="H1695" s="47" t="str">
        <f>Tabelle_Abfrage_von_MS_Access_Database[[#This Row],[LLNo]]&amp;Tabelle_Abfrage_von_MS_Access_Database[[#This Row],[LLName]]</f>
        <v>L 260     Ehenbichler Straße</v>
      </c>
    </row>
    <row r="1696" spans="1:8" hidden="1" x14ac:dyDescent="0.2">
      <c r="A1696" s="47">
        <v>705</v>
      </c>
      <c r="B1696" s="47" t="s">
        <v>4195</v>
      </c>
      <c r="C1696" s="47" t="s">
        <v>1830</v>
      </c>
      <c r="D1696" s="47">
        <v>2.38</v>
      </c>
      <c r="E1696" s="47" t="s">
        <v>1831</v>
      </c>
      <c r="F1696" s="47" t="s">
        <v>2342</v>
      </c>
      <c r="G1696" s="47" t="s">
        <v>4197</v>
      </c>
      <c r="H1696" s="47" t="str">
        <f>Tabelle_Abfrage_von_MS_Access_Database[[#This Row],[LLNo]]&amp;Tabelle_Abfrage_von_MS_Access_Database[[#This Row],[LLName]]</f>
        <v>L 260     Ehenbichler Straße</v>
      </c>
    </row>
    <row r="1697" spans="1:8" hidden="1" x14ac:dyDescent="0.2">
      <c r="A1697" s="47">
        <v>706</v>
      </c>
      <c r="B1697" s="47" t="s">
        <v>4195</v>
      </c>
      <c r="C1697" s="47" t="s">
        <v>1830</v>
      </c>
      <c r="D1697" s="47">
        <v>5.68</v>
      </c>
      <c r="E1697" s="47" t="s">
        <v>1832</v>
      </c>
      <c r="F1697" s="47" t="s">
        <v>2342</v>
      </c>
      <c r="G1697" s="47" t="s">
        <v>4198</v>
      </c>
      <c r="H1697" s="47" t="str">
        <f>Tabelle_Abfrage_von_MS_Access_Database[[#This Row],[LLNo]]&amp;Tabelle_Abfrage_von_MS_Access_Database[[#This Row],[LLName]]</f>
        <v>L 260     Ehenbichler Straße</v>
      </c>
    </row>
    <row r="1698" spans="1:8" hidden="1" x14ac:dyDescent="0.2">
      <c r="A1698" s="47">
        <v>707</v>
      </c>
      <c r="B1698" s="47" t="s">
        <v>4195</v>
      </c>
      <c r="C1698" s="47" t="s">
        <v>1830</v>
      </c>
      <c r="D1698" s="47">
        <v>8.19</v>
      </c>
      <c r="E1698" s="47" t="s">
        <v>1833</v>
      </c>
      <c r="F1698" s="47" t="s">
        <v>2342</v>
      </c>
      <c r="G1698" s="47" t="s">
        <v>4199</v>
      </c>
      <c r="H1698" s="47" t="str">
        <f>Tabelle_Abfrage_von_MS_Access_Database[[#This Row],[LLNo]]&amp;Tabelle_Abfrage_von_MS_Access_Database[[#This Row],[LLName]]</f>
        <v>L 260     Ehenbichler Straße</v>
      </c>
    </row>
    <row r="1699" spans="1:8" hidden="1" x14ac:dyDescent="0.2">
      <c r="A1699" s="47">
        <v>708</v>
      </c>
      <c r="B1699" s="47" t="s">
        <v>4200</v>
      </c>
      <c r="C1699" s="47" t="s">
        <v>1834</v>
      </c>
      <c r="D1699" s="47">
        <v>0.28000000000000003</v>
      </c>
      <c r="E1699" s="47" t="s">
        <v>1835</v>
      </c>
      <c r="F1699" s="47" t="s">
        <v>2342</v>
      </c>
      <c r="G1699" s="47" t="s">
        <v>4201</v>
      </c>
      <c r="H1699" s="47" t="str">
        <f>Tabelle_Abfrage_von_MS_Access_Database[[#This Row],[LLNo]]&amp;Tabelle_Abfrage_von_MS_Access_Database[[#This Row],[LLName]]</f>
        <v>L 261     Gräner Straße</v>
      </c>
    </row>
    <row r="1700" spans="1:8" hidden="1" x14ac:dyDescent="0.2">
      <c r="A1700" s="47">
        <v>709</v>
      </c>
      <c r="B1700" s="47" t="s">
        <v>4200</v>
      </c>
      <c r="C1700" s="47" t="s">
        <v>1834</v>
      </c>
      <c r="D1700" s="47">
        <v>0.74</v>
      </c>
      <c r="E1700" s="47" t="s">
        <v>1836</v>
      </c>
      <c r="F1700" s="47" t="s">
        <v>2342</v>
      </c>
      <c r="G1700" s="47" t="s">
        <v>4202</v>
      </c>
      <c r="H1700" s="47" t="str">
        <f>Tabelle_Abfrage_von_MS_Access_Database[[#This Row],[LLNo]]&amp;Tabelle_Abfrage_von_MS_Access_Database[[#This Row],[LLName]]</f>
        <v>L 261     Gräner Straße</v>
      </c>
    </row>
    <row r="1701" spans="1:8" hidden="1" x14ac:dyDescent="0.2">
      <c r="A1701" s="47">
        <v>710</v>
      </c>
      <c r="B1701" s="47" t="s">
        <v>4200</v>
      </c>
      <c r="C1701" s="47" t="s">
        <v>1834</v>
      </c>
      <c r="D1701" s="47">
        <v>1</v>
      </c>
      <c r="E1701" s="47" t="s">
        <v>1837</v>
      </c>
      <c r="F1701" s="47" t="s">
        <v>2342</v>
      </c>
      <c r="G1701" s="47" t="s">
        <v>4203</v>
      </c>
      <c r="H1701" s="47" t="str">
        <f>Tabelle_Abfrage_von_MS_Access_Database[[#This Row],[LLNo]]&amp;Tabelle_Abfrage_von_MS_Access_Database[[#This Row],[LLName]]</f>
        <v>L 261     Gräner Straße</v>
      </c>
    </row>
    <row r="1702" spans="1:8" hidden="1" x14ac:dyDescent="0.2">
      <c r="A1702" s="47">
        <v>2239</v>
      </c>
      <c r="B1702" s="47" t="s">
        <v>4200</v>
      </c>
      <c r="C1702" s="47" t="s">
        <v>1834</v>
      </c>
      <c r="D1702" s="47">
        <v>1.62</v>
      </c>
      <c r="E1702" s="47" t="s">
        <v>1838</v>
      </c>
      <c r="F1702" s="47" t="s">
        <v>2342</v>
      </c>
      <c r="G1702" s="47" t="s">
        <v>4204</v>
      </c>
      <c r="H1702" s="47" t="str">
        <f>Tabelle_Abfrage_von_MS_Access_Database[[#This Row],[LLNo]]&amp;Tabelle_Abfrage_von_MS_Access_Database[[#This Row],[LLName]]</f>
        <v>L 261     Gräner Straße</v>
      </c>
    </row>
    <row r="1703" spans="1:8" hidden="1" x14ac:dyDescent="0.2">
      <c r="A1703" s="47">
        <v>711</v>
      </c>
      <c r="B1703" s="47" t="s">
        <v>4200</v>
      </c>
      <c r="C1703" s="47" t="s">
        <v>1834</v>
      </c>
      <c r="D1703" s="47">
        <v>2.2200000000000002</v>
      </c>
      <c r="E1703" s="47" t="s">
        <v>1839</v>
      </c>
      <c r="F1703" s="47" t="s">
        <v>2342</v>
      </c>
      <c r="G1703" s="47" t="s">
        <v>4205</v>
      </c>
      <c r="H1703" s="47" t="str">
        <f>Tabelle_Abfrage_von_MS_Access_Database[[#This Row],[LLNo]]&amp;Tabelle_Abfrage_von_MS_Access_Database[[#This Row],[LLName]]</f>
        <v>L 261     Gräner Straße</v>
      </c>
    </row>
    <row r="1704" spans="1:8" hidden="1" x14ac:dyDescent="0.2">
      <c r="A1704" s="47">
        <v>712</v>
      </c>
      <c r="B1704" s="47" t="s">
        <v>4200</v>
      </c>
      <c r="C1704" s="47" t="s">
        <v>1834</v>
      </c>
      <c r="D1704" s="47">
        <v>3.28</v>
      </c>
      <c r="E1704" s="47" t="s">
        <v>1840</v>
      </c>
      <c r="F1704" s="47" t="s">
        <v>2342</v>
      </c>
      <c r="G1704" s="47" t="s">
        <v>4206</v>
      </c>
      <c r="H1704" s="47" t="str">
        <f>Tabelle_Abfrage_von_MS_Access_Database[[#This Row],[LLNo]]&amp;Tabelle_Abfrage_von_MS_Access_Database[[#This Row],[LLName]]</f>
        <v>L 261     Gräner Straße</v>
      </c>
    </row>
    <row r="1705" spans="1:8" hidden="1" x14ac:dyDescent="0.2">
      <c r="A1705" s="47">
        <v>719</v>
      </c>
      <c r="B1705" s="47" t="s">
        <v>4207</v>
      </c>
      <c r="C1705" s="47" t="s">
        <v>1841</v>
      </c>
      <c r="D1705" s="47">
        <v>0.57999999999999996</v>
      </c>
      <c r="E1705" s="47" t="s">
        <v>1842</v>
      </c>
      <c r="F1705" s="47" t="s">
        <v>2342</v>
      </c>
      <c r="G1705" s="47" t="s">
        <v>4208</v>
      </c>
      <c r="H1705" s="47" t="str">
        <f>Tabelle_Abfrage_von_MS_Access_Database[[#This Row],[LLNo]]&amp;Tabelle_Abfrage_von_MS_Access_Database[[#This Row],[LLName]]</f>
        <v>L 264     Hornbacher Straße</v>
      </c>
    </row>
    <row r="1706" spans="1:8" hidden="1" x14ac:dyDescent="0.2">
      <c r="A1706" s="47">
        <v>720</v>
      </c>
      <c r="B1706" s="47" t="s">
        <v>4207</v>
      </c>
      <c r="C1706" s="47" t="s">
        <v>1841</v>
      </c>
      <c r="D1706" s="47">
        <v>5.09</v>
      </c>
      <c r="E1706" s="47" t="s">
        <v>1843</v>
      </c>
      <c r="F1706" s="47" t="s">
        <v>2342</v>
      </c>
      <c r="G1706" s="47" t="s">
        <v>4209</v>
      </c>
      <c r="H1706" s="47" t="str">
        <f>Tabelle_Abfrage_von_MS_Access_Database[[#This Row],[LLNo]]&amp;Tabelle_Abfrage_von_MS_Access_Database[[#This Row],[LLName]]</f>
        <v>L 264     Hornbacher Straße</v>
      </c>
    </row>
    <row r="1707" spans="1:8" hidden="1" x14ac:dyDescent="0.2">
      <c r="A1707" s="47">
        <v>721</v>
      </c>
      <c r="B1707" s="47" t="s">
        <v>4207</v>
      </c>
      <c r="C1707" s="47" t="s">
        <v>1841</v>
      </c>
      <c r="D1707" s="47">
        <v>5.36</v>
      </c>
      <c r="E1707" s="47" t="s">
        <v>1844</v>
      </c>
      <c r="F1707" s="47" t="s">
        <v>2342</v>
      </c>
      <c r="G1707" s="47" t="s">
        <v>4210</v>
      </c>
      <c r="H1707" s="47" t="str">
        <f>Tabelle_Abfrage_von_MS_Access_Database[[#This Row],[LLNo]]&amp;Tabelle_Abfrage_von_MS_Access_Database[[#This Row],[LLName]]</f>
        <v>L 264     Hornbacher Straße</v>
      </c>
    </row>
    <row r="1708" spans="1:8" hidden="1" x14ac:dyDescent="0.2">
      <c r="A1708" s="47">
        <v>722</v>
      </c>
      <c r="B1708" s="47" t="s">
        <v>4207</v>
      </c>
      <c r="C1708" s="47" t="s">
        <v>1841</v>
      </c>
      <c r="D1708" s="47">
        <v>5.67</v>
      </c>
      <c r="E1708" s="47" t="s">
        <v>1845</v>
      </c>
      <c r="F1708" s="47" t="s">
        <v>2342</v>
      </c>
      <c r="G1708" s="47" t="s">
        <v>4211</v>
      </c>
      <c r="H1708" s="47" t="str">
        <f>Tabelle_Abfrage_von_MS_Access_Database[[#This Row],[LLNo]]&amp;Tabelle_Abfrage_von_MS_Access_Database[[#This Row],[LLName]]</f>
        <v>L 264     Hornbacher Straße</v>
      </c>
    </row>
    <row r="1709" spans="1:8" hidden="1" x14ac:dyDescent="0.2">
      <c r="A1709" s="47">
        <v>723</v>
      </c>
      <c r="B1709" s="47" t="s">
        <v>4207</v>
      </c>
      <c r="C1709" s="47" t="s">
        <v>1841</v>
      </c>
      <c r="D1709" s="47">
        <v>6.1150000000000002</v>
      </c>
      <c r="E1709" s="47" t="s">
        <v>1846</v>
      </c>
      <c r="F1709" s="47" t="s">
        <v>2342</v>
      </c>
      <c r="G1709" s="47" t="s">
        <v>4212</v>
      </c>
      <c r="H1709" s="47" t="str">
        <f>Tabelle_Abfrage_von_MS_Access_Database[[#This Row],[LLNo]]&amp;Tabelle_Abfrage_von_MS_Access_Database[[#This Row],[LLName]]</f>
        <v>L 264     Hornbacher Straße</v>
      </c>
    </row>
    <row r="1710" spans="1:8" hidden="1" x14ac:dyDescent="0.2">
      <c r="A1710" s="47">
        <v>724</v>
      </c>
      <c r="B1710" s="47" t="s">
        <v>4207</v>
      </c>
      <c r="C1710" s="47" t="s">
        <v>1841</v>
      </c>
      <c r="D1710" s="47">
        <v>6.88</v>
      </c>
      <c r="E1710" s="47" t="s">
        <v>1847</v>
      </c>
      <c r="F1710" s="47" t="s">
        <v>2342</v>
      </c>
      <c r="G1710" s="47" t="s">
        <v>4213</v>
      </c>
      <c r="H1710" s="47" t="str">
        <f>Tabelle_Abfrage_von_MS_Access_Database[[#This Row],[LLNo]]&amp;Tabelle_Abfrage_von_MS_Access_Database[[#This Row],[LLName]]</f>
        <v>L 264     Hornbacher Straße</v>
      </c>
    </row>
    <row r="1711" spans="1:8" hidden="1" x14ac:dyDescent="0.2">
      <c r="A1711" s="47">
        <v>725</v>
      </c>
      <c r="B1711" s="47" t="s">
        <v>4207</v>
      </c>
      <c r="C1711" s="47" t="s">
        <v>1841</v>
      </c>
      <c r="D1711" s="47">
        <v>7.2690000000000001</v>
      </c>
      <c r="E1711" s="47" t="s">
        <v>1848</v>
      </c>
      <c r="F1711" s="47" t="s">
        <v>2342</v>
      </c>
      <c r="G1711" s="47" t="s">
        <v>4214</v>
      </c>
      <c r="H1711" s="47" t="str">
        <f>Tabelle_Abfrage_von_MS_Access_Database[[#This Row],[LLNo]]&amp;Tabelle_Abfrage_von_MS_Access_Database[[#This Row],[LLName]]</f>
        <v>L 264     Hornbacher Straße</v>
      </c>
    </row>
    <row r="1712" spans="1:8" hidden="1" x14ac:dyDescent="0.2">
      <c r="A1712" s="47">
        <v>2283</v>
      </c>
      <c r="B1712" s="47" t="s">
        <v>4215</v>
      </c>
      <c r="C1712" s="47" t="s">
        <v>1849</v>
      </c>
      <c r="D1712" s="47">
        <v>0.03</v>
      </c>
      <c r="E1712" s="47" t="s">
        <v>1850</v>
      </c>
      <c r="F1712" s="47" t="s">
        <v>2342</v>
      </c>
      <c r="G1712" s="47" t="s">
        <v>4216</v>
      </c>
      <c r="H1712" s="47" t="str">
        <f>Tabelle_Abfrage_von_MS_Access_Database[[#This Row],[LLNo]]&amp;Tabelle_Abfrage_von_MS_Access_Database[[#This Row],[LLName]]</f>
        <v>L 265     Martinauer Straße</v>
      </c>
    </row>
    <row r="1713" spans="1:8" hidden="1" x14ac:dyDescent="0.2">
      <c r="A1713" s="47">
        <v>2747</v>
      </c>
      <c r="B1713" s="47" t="s">
        <v>4215</v>
      </c>
      <c r="C1713" s="47" t="s">
        <v>1849</v>
      </c>
      <c r="D1713" s="47">
        <v>0.2</v>
      </c>
      <c r="E1713" s="47" t="s">
        <v>1851</v>
      </c>
      <c r="F1713" s="47" t="s">
        <v>2342</v>
      </c>
      <c r="G1713" s="47" t="s">
        <v>4217</v>
      </c>
      <c r="H1713" s="47" t="str">
        <f>Tabelle_Abfrage_von_MS_Access_Database[[#This Row],[LLNo]]&amp;Tabelle_Abfrage_von_MS_Access_Database[[#This Row],[LLName]]</f>
        <v>L 265     Martinauer Straße</v>
      </c>
    </row>
    <row r="1714" spans="1:8" hidden="1" x14ac:dyDescent="0.2">
      <c r="A1714" s="47">
        <v>727</v>
      </c>
      <c r="B1714" s="47" t="s">
        <v>4215</v>
      </c>
      <c r="C1714" s="47" t="s">
        <v>1849</v>
      </c>
      <c r="D1714" s="47">
        <v>1.74</v>
      </c>
      <c r="E1714" s="47" t="s">
        <v>1852</v>
      </c>
      <c r="F1714" s="47" t="s">
        <v>2342</v>
      </c>
      <c r="G1714" s="47" t="s">
        <v>4218</v>
      </c>
      <c r="H1714" s="47" t="str">
        <f>Tabelle_Abfrage_von_MS_Access_Database[[#This Row],[LLNo]]&amp;Tabelle_Abfrage_von_MS_Access_Database[[#This Row],[LLName]]</f>
        <v>L 265     Martinauer Straße</v>
      </c>
    </row>
    <row r="1715" spans="1:8" hidden="1" x14ac:dyDescent="0.2">
      <c r="A1715" s="47">
        <v>728</v>
      </c>
      <c r="B1715" s="47" t="s">
        <v>4219</v>
      </c>
      <c r="C1715" s="47" t="s">
        <v>1853</v>
      </c>
      <c r="D1715" s="47">
        <v>0.65</v>
      </c>
      <c r="E1715" s="47" t="s">
        <v>1854</v>
      </c>
      <c r="F1715" s="47" t="s">
        <v>2342</v>
      </c>
      <c r="G1715" s="47" t="s">
        <v>4220</v>
      </c>
      <c r="H1715" s="47" t="str">
        <f>Tabelle_Abfrage_von_MS_Access_Database[[#This Row],[LLNo]]&amp;Tabelle_Abfrage_von_MS_Access_Database[[#This Row],[LLName]]</f>
        <v>L 266     Bschlaber Straße</v>
      </c>
    </row>
    <row r="1716" spans="1:8" hidden="1" x14ac:dyDescent="0.2">
      <c r="A1716" s="47">
        <v>729</v>
      </c>
      <c r="B1716" s="47" t="s">
        <v>4219</v>
      </c>
      <c r="C1716" s="47" t="s">
        <v>1853</v>
      </c>
      <c r="D1716" s="47">
        <v>0.72</v>
      </c>
      <c r="E1716" s="47" t="s">
        <v>1855</v>
      </c>
      <c r="F1716" s="47" t="s">
        <v>2342</v>
      </c>
      <c r="G1716" s="47" t="s">
        <v>4221</v>
      </c>
      <c r="H1716" s="47" t="str">
        <f>Tabelle_Abfrage_von_MS_Access_Database[[#This Row],[LLNo]]&amp;Tabelle_Abfrage_von_MS_Access_Database[[#This Row],[LLName]]</f>
        <v>L 266     Bschlaber Straße</v>
      </c>
    </row>
    <row r="1717" spans="1:8" hidden="1" x14ac:dyDescent="0.2">
      <c r="A1717" s="47">
        <v>730</v>
      </c>
      <c r="B1717" s="47" t="s">
        <v>4219</v>
      </c>
      <c r="C1717" s="47" t="s">
        <v>1853</v>
      </c>
      <c r="D1717" s="47">
        <v>0.82</v>
      </c>
      <c r="E1717" s="47" t="s">
        <v>1856</v>
      </c>
      <c r="F1717" s="47" t="s">
        <v>2342</v>
      </c>
      <c r="G1717" s="47" t="s">
        <v>4222</v>
      </c>
      <c r="H1717" s="47" t="str">
        <f>Tabelle_Abfrage_von_MS_Access_Database[[#This Row],[LLNo]]&amp;Tabelle_Abfrage_von_MS_Access_Database[[#This Row],[LLName]]</f>
        <v>L 266     Bschlaber Straße</v>
      </c>
    </row>
    <row r="1718" spans="1:8" hidden="1" x14ac:dyDescent="0.2">
      <c r="A1718" s="47">
        <v>731</v>
      </c>
      <c r="B1718" s="47" t="s">
        <v>4219</v>
      </c>
      <c r="C1718" s="47" t="s">
        <v>1853</v>
      </c>
      <c r="D1718" s="47">
        <v>1.18</v>
      </c>
      <c r="E1718" s="47" t="s">
        <v>1857</v>
      </c>
      <c r="F1718" s="47" t="s">
        <v>2342</v>
      </c>
      <c r="G1718" s="47" t="s">
        <v>4223</v>
      </c>
      <c r="H1718" s="47" t="str">
        <f>Tabelle_Abfrage_von_MS_Access_Database[[#This Row],[LLNo]]&amp;Tabelle_Abfrage_von_MS_Access_Database[[#This Row],[LLName]]</f>
        <v>L 266     Bschlaber Straße</v>
      </c>
    </row>
    <row r="1719" spans="1:8" hidden="1" x14ac:dyDescent="0.2">
      <c r="A1719" s="47">
        <v>732</v>
      </c>
      <c r="B1719" s="47" t="s">
        <v>4219</v>
      </c>
      <c r="C1719" s="47" t="s">
        <v>1853</v>
      </c>
      <c r="D1719" s="47">
        <v>1.28</v>
      </c>
      <c r="E1719" s="47" t="s">
        <v>1858</v>
      </c>
      <c r="F1719" s="47" t="s">
        <v>2342</v>
      </c>
      <c r="G1719" s="47" t="s">
        <v>4224</v>
      </c>
      <c r="H1719" s="47" t="str">
        <f>Tabelle_Abfrage_von_MS_Access_Database[[#This Row],[LLNo]]&amp;Tabelle_Abfrage_von_MS_Access_Database[[#This Row],[LLName]]</f>
        <v>L 266     Bschlaber Straße</v>
      </c>
    </row>
    <row r="1720" spans="1:8" hidden="1" x14ac:dyDescent="0.2">
      <c r="A1720" s="47">
        <v>733</v>
      </c>
      <c r="B1720" s="47" t="s">
        <v>4219</v>
      </c>
      <c r="C1720" s="47" t="s">
        <v>1853</v>
      </c>
      <c r="D1720" s="47">
        <v>1.89</v>
      </c>
      <c r="E1720" s="47" t="s">
        <v>1859</v>
      </c>
      <c r="F1720" s="47" t="s">
        <v>2342</v>
      </c>
      <c r="G1720" s="47" t="s">
        <v>4225</v>
      </c>
      <c r="H1720" s="47" t="str">
        <f>Tabelle_Abfrage_von_MS_Access_Database[[#This Row],[LLNo]]&amp;Tabelle_Abfrage_von_MS_Access_Database[[#This Row],[LLName]]</f>
        <v>L 266     Bschlaber Straße</v>
      </c>
    </row>
    <row r="1721" spans="1:8" hidden="1" x14ac:dyDescent="0.2">
      <c r="A1721" s="47">
        <v>734</v>
      </c>
      <c r="B1721" s="47" t="s">
        <v>4219</v>
      </c>
      <c r="C1721" s="47" t="s">
        <v>1853</v>
      </c>
      <c r="D1721" s="47">
        <v>1.913</v>
      </c>
      <c r="E1721" s="47" t="s">
        <v>1860</v>
      </c>
      <c r="F1721" s="47" t="s">
        <v>2342</v>
      </c>
      <c r="G1721" s="47" t="s">
        <v>4226</v>
      </c>
      <c r="H1721" s="47" t="str">
        <f>Tabelle_Abfrage_von_MS_Access_Database[[#This Row],[LLNo]]&amp;Tabelle_Abfrage_von_MS_Access_Database[[#This Row],[LLName]]</f>
        <v>L 266     Bschlaber Straße</v>
      </c>
    </row>
    <row r="1722" spans="1:8" hidden="1" x14ac:dyDescent="0.2">
      <c r="A1722" s="47">
        <v>2258</v>
      </c>
      <c r="B1722" s="47" t="s">
        <v>4219</v>
      </c>
      <c r="C1722" s="47" t="s">
        <v>1853</v>
      </c>
      <c r="D1722" s="47">
        <v>2.6539999999999999</v>
      </c>
      <c r="E1722" s="47" t="s">
        <v>1861</v>
      </c>
      <c r="F1722" s="47" t="s">
        <v>2342</v>
      </c>
      <c r="G1722" s="47" t="s">
        <v>4227</v>
      </c>
      <c r="H1722" s="47" t="str">
        <f>Tabelle_Abfrage_von_MS_Access_Database[[#This Row],[LLNo]]&amp;Tabelle_Abfrage_von_MS_Access_Database[[#This Row],[LLName]]</f>
        <v>L 266     Bschlaber Straße</v>
      </c>
    </row>
    <row r="1723" spans="1:8" hidden="1" x14ac:dyDescent="0.2">
      <c r="A1723" s="47">
        <v>735</v>
      </c>
      <c r="B1723" s="47" t="s">
        <v>4219</v>
      </c>
      <c r="C1723" s="47" t="s">
        <v>1853</v>
      </c>
      <c r="D1723" s="47">
        <v>2.93</v>
      </c>
      <c r="E1723" s="47" t="s">
        <v>862</v>
      </c>
      <c r="F1723" s="47" t="s">
        <v>4228</v>
      </c>
      <c r="G1723" s="47" t="s">
        <v>4229</v>
      </c>
      <c r="H1723" s="47" t="str">
        <f>Tabelle_Abfrage_von_MS_Access_Database[[#This Row],[LLNo]]&amp;Tabelle_Abfrage_von_MS_Access_Database[[#This Row],[LLName]]</f>
        <v>L 266     Bschlaber Straße</v>
      </c>
    </row>
    <row r="1724" spans="1:8" hidden="1" x14ac:dyDescent="0.2">
      <c r="A1724" s="47">
        <v>735</v>
      </c>
      <c r="B1724" s="47" t="s">
        <v>4219</v>
      </c>
      <c r="C1724" s="47" t="s">
        <v>1853</v>
      </c>
      <c r="D1724" s="47">
        <v>2.93</v>
      </c>
      <c r="E1724" s="47" t="s">
        <v>862</v>
      </c>
      <c r="F1724" s="47" t="s">
        <v>2658</v>
      </c>
      <c r="G1724" s="47" t="s">
        <v>4230</v>
      </c>
      <c r="H1724" s="47" t="str">
        <f>Tabelle_Abfrage_von_MS_Access_Database[[#This Row],[LLNo]]&amp;Tabelle_Abfrage_von_MS_Access_Database[[#This Row],[LLName]]</f>
        <v>L 266     Bschlaber Straße</v>
      </c>
    </row>
    <row r="1725" spans="1:8" hidden="1" x14ac:dyDescent="0.2">
      <c r="A1725" s="47">
        <v>736</v>
      </c>
      <c r="B1725" s="47" t="s">
        <v>4219</v>
      </c>
      <c r="C1725" s="47" t="s">
        <v>1853</v>
      </c>
      <c r="D1725" s="47">
        <v>3.278</v>
      </c>
      <c r="E1725" s="47" t="s">
        <v>1862</v>
      </c>
      <c r="F1725" s="47" t="s">
        <v>2342</v>
      </c>
      <c r="G1725" s="47" t="s">
        <v>4231</v>
      </c>
      <c r="H1725" s="47" t="str">
        <f>Tabelle_Abfrage_von_MS_Access_Database[[#This Row],[LLNo]]&amp;Tabelle_Abfrage_von_MS_Access_Database[[#This Row],[LLName]]</f>
        <v>L 266     Bschlaber Straße</v>
      </c>
    </row>
    <row r="1726" spans="1:8" hidden="1" x14ac:dyDescent="0.2">
      <c r="A1726" s="47">
        <v>2594</v>
      </c>
      <c r="B1726" s="47" t="s">
        <v>4219</v>
      </c>
      <c r="C1726" s="47" t="s">
        <v>1853</v>
      </c>
      <c r="D1726" s="47">
        <v>4.0339999999999998</v>
      </c>
      <c r="E1726" s="47" t="s">
        <v>1863</v>
      </c>
      <c r="F1726" s="47" t="s">
        <v>4232</v>
      </c>
      <c r="G1726" s="47" t="s">
        <v>4233</v>
      </c>
      <c r="H1726" s="47" t="str">
        <f>Tabelle_Abfrage_von_MS_Access_Database[[#This Row],[LLNo]]&amp;Tabelle_Abfrage_von_MS_Access_Database[[#This Row],[LLName]]</f>
        <v>L 266     Bschlaber Straße</v>
      </c>
    </row>
    <row r="1727" spans="1:8" hidden="1" x14ac:dyDescent="0.2">
      <c r="A1727" s="47">
        <v>2594</v>
      </c>
      <c r="B1727" s="47" t="s">
        <v>4219</v>
      </c>
      <c r="C1727" s="47" t="s">
        <v>1853</v>
      </c>
      <c r="D1727" s="47">
        <v>4.0339999999999998</v>
      </c>
      <c r="E1727" s="47" t="s">
        <v>1863</v>
      </c>
      <c r="F1727" s="47" t="s">
        <v>4234</v>
      </c>
      <c r="G1727" s="47" t="s">
        <v>4235</v>
      </c>
      <c r="H1727" s="47" t="str">
        <f>Tabelle_Abfrage_von_MS_Access_Database[[#This Row],[LLNo]]&amp;Tabelle_Abfrage_von_MS_Access_Database[[#This Row],[LLName]]</f>
        <v>L 266     Bschlaber Straße</v>
      </c>
    </row>
    <row r="1728" spans="1:8" hidden="1" x14ac:dyDescent="0.2">
      <c r="A1728" s="47">
        <v>2594</v>
      </c>
      <c r="B1728" s="47" t="s">
        <v>4219</v>
      </c>
      <c r="C1728" s="47" t="s">
        <v>1853</v>
      </c>
      <c r="D1728" s="47">
        <v>4.0339999999999998</v>
      </c>
      <c r="E1728" s="47" t="s">
        <v>1863</v>
      </c>
      <c r="F1728" s="47" t="s">
        <v>4236</v>
      </c>
      <c r="G1728" s="47" t="s">
        <v>4237</v>
      </c>
      <c r="H1728" s="47" t="str">
        <f>Tabelle_Abfrage_von_MS_Access_Database[[#This Row],[LLNo]]&amp;Tabelle_Abfrage_von_MS_Access_Database[[#This Row],[LLName]]</f>
        <v>L 266     Bschlaber Straße</v>
      </c>
    </row>
    <row r="1729" spans="1:8" hidden="1" x14ac:dyDescent="0.2">
      <c r="A1729" s="47">
        <v>2404</v>
      </c>
      <c r="B1729" s="47" t="s">
        <v>4219</v>
      </c>
      <c r="C1729" s="47" t="s">
        <v>1853</v>
      </c>
      <c r="D1729" s="47">
        <v>4.9960000000000004</v>
      </c>
      <c r="E1729" s="47" t="s">
        <v>1864</v>
      </c>
      <c r="F1729" s="47" t="s">
        <v>2342</v>
      </c>
      <c r="G1729" s="47" t="s">
        <v>4238</v>
      </c>
      <c r="H1729" s="47" t="str">
        <f>Tabelle_Abfrage_von_MS_Access_Database[[#This Row],[LLNo]]&amp;Tabelle_Abfrage_von_MS_Access_Database[[#This Row],[LLName]]</f>
        <v>L 266     Bschlaber Straße</v>
      </c>
    </row>
    <row r="1730" spans="1:8" hidden="1" x14ac:dyDescent="0.2">
      <c r="A1730" s="47">
        <v>741</v>
      </c>
      <c r="B1730" s="47" t="s">
        <v>4219</v>
      </c>
      <c r="C1730" s="47" t="s">
        <v>1853</v>
      </c>
      <c r="D1730" s="47">
        <v>6.2539999999999996</v>
      </c>
      <c r="E1730" s="47" t="s">
        <v>1865</v>
      </c>
      <c r="F1730" s="47" t="s">
        <v>2342</v>
      </c>
      <c r="G1730" s="47" t="s">
        <v>4239</v>
      </c>
      <c r="H1730" s="47" t="str">
        <f>Tabelle_Abfrage_von_MS_Access_Database[[#This Row],[LLNo]]&amp;Tabelle_Abfrage_von_MS_Access_Database[[#This Row],[LLName]]</f>
        <v>L 266     Bschlaber Straße</v>
      </c>
    </row>
    <row r="1731" spans="1:8" hidden="1" x14ac:dyDescent="0.2">
      <c r="A1731" s="47">
        <v>742</v>
      </c>
      <c r="B1731" s="47" t="s">
        <v>4219</v>
      </c>
      <c r="C1731" s="47" t="s">
        <v>1853</v>
      </c>
      <c r="D1731" s="47">
        <v>6.8840000000000003</v>
      </c>
      <c r="E1731" s="47" t="s">
        <v>1866</v>
      </c>
      <c r="F1731" s="47" t="s">
        <v>2342</v>
      </c>
      <c r="G1731" s="47" t="s">
        <v>4240</v>
      </c>
      <c r="H1731" s="47" t="str">
        <f>Tabelle_Abfrage_von_MS_Access_Database[[#This Row],[LLNo]]&amp;Tabelle_Abfrage_von_MS_Access_Database[[#This Row],[LLName]]</f>
        <v>L 266     Bschlaber Straße</v>
      </c>
    </row>
    <row r="1732" spans="1:8" hidden="1" x14ac:dyDescent="0.2">
      <c r="A1732" s="47">
        <v>2523</v>
      </c>
      <c r="B1732" s="47" t="s">
        <v>4219</v>
      </c>
      <c r="C1732" s="47" t="s">
        <v>1853</v>
      </c>
      <c r="D1732" s="47">
        <v>6.93</v>
      </c>
      <c r="E1732" s="47" t="s">
        <v>1867</v>
      </c>
      <c r="F1732" s="47" t="s">
        <v>2342</v>
      </c>
      <c r="G1732" s="47" t="s">
        <v>4241</v>
      </c>
      <c r="H1732" s="47" t="str">
        <f>Tabelle_Abfrage_von_MS_Access_Database[[#This Row],[LLNo]]&amp;Tabelle_Abfrage_von_MS_Access_Database[[#This Row],[LLName]]</f>
        <v>L 266     Bschlaber Straße</v>
      </c>
    </row>
    <row r="1733" spans="1:8" hidden="1" x14ac:dyDescent="0.2">
      <c r="A1733" s="47">
        <v>743</v>
      </c>
      <c r="B1733" s="47" t="s">
        <v>4219</v>
      </c>
      <c r="C1733" s="47" t="s">
        <v>1853</v>
      </c>
      <c r="D1733" s="47">
        <v>7.72</v>
      </c>
      <c r="E1733" s="47" t="s">
        <v>1868</v>
      </c>
      <c r="F1733" s="47" t="s">
        <v>2342</v>
      </c>
      <c r="G1733" s="47" t="s">
        <v>4242</v>
      </c>
      <c r="H1733" s="47" t="str">
        <f>Tabelle_Abfrage_von_MS_Access_Database[[#This Row],[LLNo]]&amp;Tabelle_Abfrage_von_MS_Access_Database[[#This Row],[LLName]]</f>
        <v>L 266     Bschlaber Straße</v>
      </c>
    </row>
    <row r="1734" spans="1:8" hidden="1" x14ac:dyDescent="0.2">
      <c r="A1734" s="47">
        <v>2707</v>
      </c>
      <c r="B1734" s="47" t="s">
        <v>4219</v>
      </c>
      <c r="C1734" s="47" t="s">
        <v>1853</v>
      </c>
      <c r="D1734" s="47">
        <v>9.4499999999999993</v>
      </c>
      <c r="E1734" s="47" t="s">
        <v>1869</v>
      </c>
      <c r="F1734" s="47" t="s">
        <v>2342</v>
      </c>
      <c r="G1734" s="47" t="s">
        <v>4243</v>
      </c>
      <c r="H1734" s="47" t="str">
        <f>Tabelle_Abfrage_von_MS_Access_Database[[#This Row],[LLNo]]&amp;Tabelle_Abfrage_von_MS_Access_Database[[#This Row],[LLName]]</f>
        <v>L 266     Bschlaber Straße</v>
      </c>
    </row>
    <row r="1735" spans="1:8" hidden="1" x14ac:dyDescent="0.2">
      <c r="A1735" s="47">
        <v>744</v>
      </c>
      <c r="B1735" s="47" t="s">
        <v>4244</v>
      </c>
      <c r="C1735" s="47" t="s">
        <v>1870</v>
      </c>
      <c r="D1735" s="47">
        <v>0.91</v>
      </c>
      <c r="E1735" s="47" t="s">
        <v>1871</v>
      </c>
      <c r="F1735" s="47" t="s">
        <v>2342</v>
      </c>
      <c r="G1735" s="47" t="s">
        <v>4245</v>
      </c>
      <c r="H1735" s="47" t="str">
        <f>Tabelle_Abfrage_von_MS_Access_Database[[#This Row],[LLNo]]&amp;Tabelle_Abfrage_von_MS_Access_Database[[#This Row],[LLName]]</f>
        <v>L 267     Gramaiser Straße</v>
      </c>
    </row>
    <row r="1736" spans="1:8" hidden="1" x14ac:dyDescent="0.2">
      <c r="A1736" s="47">
        <v>2665</v>
      </c>
      <c r="B1736" s="47" t="s">
        <v>4244</v>
      </c>
      <c r="C1736" s="47" t="s">
        <v>1870</v>
      </c>
      <c r="D1736" s="47">
        <v>1.79</v>
      </c>
      <c r="E1736" s="47" t="s">
        <v>1872</v>
      </c>
      <c r="F1736" s="47" t="s">
        <v>2342</v>
      </c>
      <c r="G1736" s="47" t="s">
        <v>4246</v>
      </c>
      <c r="H1736" s="47" t="str">
        <f>Tabelle_Abfrage_von_MS_Access_Database[[#This Row],[LLNo]]&amp;Tabelle_Abfrage_von_MS_Access_Database[[#This Row],[LLName]]</f>
        <v>L 267     Gramaiser Straße</v>
      </c>
    </row>
    <row r="1737" spans="1:8" hidden="1" x14ac:dyDescent="0.2">
      <c r="A1737" s="47">
        <v>2666</v>
      </c>
      <c r="B1737" s="47" t="s">
        <v>4244</v>
      </c>
      <c r="C1737" s="47" t="s">
        <v>1870</v>
      </c>
      <c r="D1737" s="47">
        <v>1.9</v>
      </c>
      <c r="E1737" s="47" t="s">
        <v>1873</v>
      </c>
      <c r="F1737" s="47" t="s">
        <v>2342</v>
      </c>
      <c r="G1737" s="47" t="s">
        <v>4247</v>
      </c>
      <c r="H1737" s="47" t="str">
        <f>Tabelle_Abfrage_von_MS_Access_Database[[#This Row],[LLNo]]&amp;Tabelle_Abfrage_von_MS_Access_Database[[#This Row],[LLName]]</f>
        <v>L 267     Gramaiser Straße</v>
      </c>
    </row>
    <row r="1738" spans="1:8" hidden="1" x14ac:dyDescent="0.2">
      <c r="A1738" s="47">
        <v>2453</v>
      </c>
      <c r="B1738" s="47" t="s">
        <v>4244</v>
      </c>
      <c r="C1738" s="47" t="s">
        <v>1870</v>
      </c>
      <c r="D1738" s="47">
        <v>2.59</v>
      </c>
      <c r="E1738" s="47" t="s">
        <v>1874</v>
      </c>
      <c r="F1738" s="47" t="s">
        <v>2342</v>
      </c>
      <c r="G1738" s="47" t="s">
        <v>4248</v>
      </c>
      <c r="H1738" s="47" t="str">
        <f>Tabelle_Abfrage_von_MS_Access_Database[[#This Row],[LLNo]]&amp;Tabelle_Abfrage_von_MS_Access_Database[[#This Row],[LLName]]</f>
        <v>L 267     Gramaiser Straße</v>
      </c>
    </row>
    <row r="1739" spans="1:8" hidden="1" x14ac:dyDescent="0.2">
      <c r="A1739" s="47">
        <v>2596</v>
      </c>
      <c r="B1739" s="47" t="s">
        <v>4244</v>
      </c>
      <c r="C1739" s="47" t="s">
        <v>1870</v>
      </c>
      <c r="D1739" s="47">
        <v>3.07</v>
      </c>
      <c r="E1739" s="47" t="s">
        <v>1875</v>
      </c>
      <c r="F1739" s="47" t="s">
        <v>4249</v>
      </c>
      <c r="G1739" s="47" t="s">
        <v>4250</v>
      </c>
      <c r="H1739" s="47" t="str">
        <f>Tabelle_Abfrage_von_MS_Access_Database[[#This Row],[LLNo]]&amp;Tabelle_Abfrage_von_MS_Access_Database[[#This Row],[LLName]]</f>
        <v>L 267     Gramaiser Straße</v>
      </c>
    </row>
    <row r="1740" spans="1:8" hidden="1" x14ac:dyDescent="0.2">
      <c r="A1740" s="47">
        <v>2596</v>
      </c>
      <c r="B1740" s="47" t="s">
        <v>4244</v>
      </c>
      <c r="C1740" s="47" t="s">
        <v>1870</v>
      </c>
      <c r="D1740" s="47">
        <v>3.07</v>
      </c>
      <c r="E1740" s="47" t="s">
        <v>1875</v>
      </c>
      <c r="F1740" s="47" t="s">
        <v>4251</v>
      </c>
      <c r="G1740" s="47" t="s">
        <v>4252</v>
      </c>
      <c r="H1740" s="47" t="str">
        <f>Tabelle_Abfrage_von_MS_Access_Database[[#This Row],[LLNo]]&amp;Tabelle_Abfrage_von_MS_Access_Database[[#This Row],[LLName]]</f>
        <v>L 267     Gramaiser Straße</v>
      </c>
    </row>
    <row r="1741" spans="1:8" hidden="1" x14ac:dyDescent="0.2">
      <c r="A1741" s="47">
        <v>2596</v>
      </c>
      <c r="B1741" s="47" t="s">
        <v>4244</v>
      </c>
      <c r="C1741" s="47" t="s">
        <v>1870</v>
      </c>
      <c r="D1741" s="47">
        <v>3.07</v>
      </c>
      <c r="E1741" s="47" t="s">
        <v>1875</v>
      </c>
      <c r="F1741" s="47" t="s">
        <v>4253</v>
      </c>
      <c r="G1741" s="47" t="s">
        <v>4254</v>
      </c>
      <c r="H1741" s="47" t="str">
        <f>Tabelle_Abfrage_von_MS_Access_Database[[#This Row],[LLNo]]&amp;Tabelle_Abfrage_von_MS_Access_Database[[#This Row],[LLName]]</f>
        <v>L 267     Gramaiser Straße</v>
      </c>
    </row>
    <row r="1742" spans="1:8" hidden="1" x14ac:dyDescent="0.2">
      <c r="A1742" s="47">
        <v>2570</v>
      </c>
      <c r="B1742" s="47" t="s">
        <v>4244</v>
      </c>
      <c r="C1742" s="47" t="s">
        <v>1870</v>
      </c>
      <c r="D1742" s="47">
        <v>5.92</v>
      </c>
      <c r="E1742" s="47" t="s">
        <v>1876</v>
      </c>
      <c r="F1742" s="47" t="s">
        <v>2342</v>
      </c>
      <c r="G1742" s="47" t="s">
        <v>4255</v>
      </c>
      <c r="H1742" s="47" t="str">
        <f>Tabelle_Abfrage_von_MS_Access_Database[[#This Row],[LLNo]]&amp;Tabelle_Abfrage_von_MS_Access_Database[[#This Row],[LLName]]</f>
        <v>L 267     Gramaiser Straße</v>
      </c>
    </row>
    <row r="1743" spans="1:8" hidden="1" x14ac:dyDescent="0.2">
      <c r="A1743" s="47">
        <v>2548</v>
      </c>
      <c r="B1743" s="47" t="s">
        <v>4244</v>
      </c>
      <c r="C1743" s="47" t="s">
        <v>1870</v>
      </c>
      <c r="D1743" s="47">
        <v>5.9240000000000004</v>
      </c>
      <c r="E1743" s="47" t="s">
        <v>1877</v>
      </c>
      <c r="F1743" s="47" t="s">
        <v>2342</v>
      </c>
      <c r="G1743" s="47" t="s">
        <v>4256</v>
      </c>
      <c r="H1743" s="47" t="str">
        <f>Tabelle_Abfrage_von_MS_Access_Database[[#This Row],[LLNo]]&amp;Tabelle_Abfrage_von_MS_Access_Database[[#This Row],[LLName]]</f>
        <v>L 267     Gramaiser Straße</v>
      </c>
    </row>
    <row r="1744" spans="1:8" hidden="1" x14ac:dyDescent="0.2">
      <c r="A1744" s="47">
        <v>748</v>
      </c>
      <c r="B1744" s="47" t="s">
        <v>4244</v>
      </c>
      <c r="C1744" s="47" t="s">
        <v>1870</v>
      </c>
      <c r="D1744" s="47">
        <v>6.5010000000000003</v>
      </c>
      <c r="E1744" s="47" t="s">
        <v>1878</v>
      </c>
      <c r="F1744" s="47" t="s">
        <v>2342</v>
      </c>
      <c r="G1744" s="47" t="s">
        <v>4257</v>
      </c>
      <c r="H1744" s="47" t="str">
        <f>Tabelle_Abfrage_von_MS_Access_Database[[#This Row],[LLNo]]&amp;Tabelle_Abfrage_von_MS_Access_Database[[#This Row],[LLName]]</f>
        <v>L 267     Gramaiser Straße</v>
      </c>
    </row>
    <row r="1745" spans="1:8" hidden="1" x14ac:dyDescent="0.2">
      <c r="A1745" s="47">
        <v>749</v>
      </c>
      <c r="B1745" s="47" t="s">
        <v>4244</v>
      </c>
      <c r="C1745" s="47" t="s">
        <v>1870</v>
      </c>
      <c r="D1745" s="47">
        <v>6.52</v>
      </c>
      <c r="E1745" s="47" t="s">
        <v>1879</v>
      </c>
      <c r="F1745" s="47" t="s">
        <v>2342</v>
      </c>
      <c r="G1745" s="47" t="s">
        <v>4258</v>
      </c>
      <c r="H1745" s="47" t="str">
        <f>Tabelle_Abfrage_von_MS_Access_Database[[#This Row],[LLNo]]&amp;Tabelle_Abfrage_von_MS_Access_Database[[#This Row],[LLName]]</f>
        <v>L 267     Gramaiser Straße</v>
      </c>
    </row>
    <row r="1746" spans="1:8" hidden="1" x14ac:dyDescent="0.2">
      <c r="A1746" s="47">
        <v>750</v>
      </c>
      <c r="B1746" s="47" t="s">
        <v>4244</v>
      </c>
      <c r="C1746" s="47" t="s">
        <v>1870</v>
      </c>
      <c r="D1746" s="47">
        <v>7.86</v>
      </c>
      <c r="E1746" s="47" t="s">
        <v>1880</v>
      </c>
      <c r="F1746" s="47" t="s">
        <v>2342</v>
      </c>
      <c r="G1746" s="47" t="s">
        <v>4259</v>
      </c>
      <c r="H1746" s="47" t="str">
        <f>Tabelle_Abfrage_von_MS_Access_Database[[#This Row],[LLNo]]&amp;Tabelle_Abfrage_von_MS_Access_Database[[#This Row],[LLName]]</f>
        <v>L 267     Gramaiser Straße</v>
      </c>
    </row>
    <row r="1747" spans="1:8" hidden="1" x14ac:dyDescent="0.2">
      <c r="A1747" s="47">
        <v>2713</v>
      </c>
      <c r="B1747" s="47" t="s">
        <v>4260</v>
      </c>
      <c r="C1747" s="47" t="s">
        <v>1881</v>
      </c>
      <c r="D1747" s="47">
        <v>0</v>
      </c>
      <c r="E1747" s="47" t="s">
        <v>1882</v>
      </c>
      <c r="F1747" s="47" t="s">
        <v>209</v>
      </c>
      <c r="G1747" s="47" t="s">
        <v>4261</v>
      </c>
      <c r="H1747" s="47" t="str">
        <f>Tabelle_Abfrage_von_MS_Access_Database[[#This Row],[LLNo]]&amp;Tabelle_Abfrage_von_MS_Access_Database[[#This Row],[LLName]]</f>
        <v>L 268     Kaiserer Straße</v>
      </c>
    </row>
    <row r="1748" spans="1:8" hidden="1" x14ac:dyDescent="0.2">
      <c r="A1748" s="47">
        <v>751</v>
      </c>
      <c r="B1748" s="47" t="s">
        <v>4260</v>
      </c>
      <c r="C1748" s="47" t="s">
        <v>1881</v>
      </c>
      <c r="D1748" s="47">
        <v>0.02</v>
      </c>
      <c r="E1748" s="47" t="s">
        <v>1883</v>
      </c>
      <c r="F1748" s="47" t="s">
        <v>2342</v>
      </c>
      <c r="G1748" s="47" t="s">
        <v>4262</v>
      </c>
      <c r="H1748" s="47" t="str">
        <f>Tabelle_Abfrage_von_MS_Access_Database[[#This Row],[LLNo]]&amp;Tabelle_Abfrage_von_MS_Access_Database[[#This Row],[LLName]]</f>
        <v>L 268     Kaiserer Straße</v>
      </c>
    </row>
    <row r="1749" spans="1:8" hidden="1" x14ac:dyDescent="0.2">
      <c r="A1749" s="47">
        <v>752</v>
      </c>
      <c r="B1749" s="47" t="s">
        <v>4260</v>
      </c>
      <c r="C1749" s="47" t="s">
        <v>1881</v>
      </c>
      <c r="D1749" s="47">
        <v>0.96</v>
      </c>
      <c r="E1749" s="47" t="s">
        <v>1884</v>
      </c>
      <c r="F1749" s="47" t="s">
        <v>2342</v>
      </c>
      <c r="G1749" s="47" t="s">
        <v>4263</v>
      </c>
      <c r="H1749" s="47" t="str">
        <f>Tabelle_Abfrage_von_MS_Access_Database[[#This Row],[LLNo]]&amp;Tabelle_Abfrage_von_MS_Access_Database[[#This Row],[LLName]]</f>
        <v>L 268     Kaiserer Straße</v>
      </c>
    </row>
    <row r="1750" spans="1:8" hidden="1" x14ac:dyDescent="0.2">
      <c r="A1750" s="47">
        <v>753</v>
      </c>
      <c r="B1750" s="47" t="s">
        <v>4260</v>
      </c>
      <c r="C1750" s="47" t="s">
        <v>1881</v>
      </c>
      <c r="D1750" s="47">
        <v>1.05</v>
      </c>
      <c r="E1750" s="47" t="s">
        <v>1885</v>
      </c>
      <c r="F1750" s="47" t="s">
        <v>2342</v>
      </c>
      <c r="G1750" s="47" t="s">
        <v>4264</v>
      </c>
      <c r="H1750" s="47" t="str">
        <f>Tabelle_Abfrage_von_MS_Access_Database[[#This Row],[LLNo]]&amp;Tabelle_Abfrage_von_MS_Access_Database[[#This Row],[LLName]]</f>
        <v>L 268     Kaiserer Straße</v>
      </c>
    </row>
    <row r="1751" spans="1:8" hidden="1" x14ac:dyDescent="0.2">
      <c r="A1751" s="47">
        <v>754</v>
      </c>
      <c r="B1751" s="47" t="s">
        <v>4260</v>
      </c>
      <c r="C1751" s="47" t="s">
        <v>1881</v>
      </c>
      <c r="D1751" s="47">
        <v>1.45</v>
      </c>
      <c r="E1751" s="47" t="s">
        <v>1886</v>
      </c>
      <c r="F1751" s="47" t="s">
        <v>2342</v>
      </c>
      <c r="G1751" s="47" t="s">
        <v>4265</v>
      </c>
      <c r="H1751" s="47" t="str">
        <f>Tabelle_Abfrage_von_MS_Access_Database[[#This Row],[LLNo]]&amp;Tabelle_Abfrage_von_MS_Access_Database[[#This Row],[LLName]]</f>
        <v>L 268     Kaiserer Straße</v>
      </c>
    </row>
    <row r="1752" spans="1:8" hidden="1" x14ac:dyDescent="0.2">
      <c r="A1752" s="47">
        <v>755</v>
      </c>
      <c r="B1752" s="47" t="s">
        <v>4260</v>
      </c>
      <c r="C1752" s="47" t="s">
        <v>1881</v>
      </c>
      <c r="D1752" s="47">
        <v>1.452</v>
      </c>
      <c r="E1752" s="47" t="s">
        <v>1860</v>
      </c>
      <c r="F1752" s="47" t="s">
        <v>2342</v>
      </c>
      <c r="G1752" s="47" t="s">
        <v>4266</v>
      </c>
      <c r="H1752" s="47" t="str">
        <f>Tabelle_Abfrage_von_MS_Access_Database[[#This Row],[LLNo]]&amp;Tabelle_Abfrage_von_MS_Access_Database[[#This Row],[LLName]]</f>
        <v>L 268     Kaiserer Straße</v>
      </c>
    </row>
    <row r="1753" spans="1:8" hidden="1" x14ac:dyDescent="0.2">
      <c r="A1753" s="47">
        <v>756</v>
      </c>
      <c r="B1753" s="47" t="s">
        <v>4260</v>
      </c>
      <c r="C1753" s="47" t="s">
        <v>1881</v>
      </c>
      <c r="D1753" s="47">
        <v>2.3410000000000002</v>
      </c>
      <c r="E1753" s="47" t="s">
        <v>1887</v>
      </c>
      <c r="F1753" s="47" t="s">
        <v>2342</v>
      </c>
      <c r="G1753" s="47" t="s">
        <v>4267</v>
      </c>
      <c r="H1753" s="47" t="str">
        <f>Tabelle_Abfrage_von_MS_Access_Database[[#This Row],[LLNo]]&amp;Tabelle_Abfrage_von_MS_Access_Database[[#This Row],[LLName]]</f>
        <v>L 268     Kaiserer Straße</v>
      </c>
    </row>
    <row r="1754" spans="1:8" hidden="1" x14ac:dyDescent="0.2">
      <c r="A1754" s="47">
        <v>757</v>
      </c>
      <c r="B1754" s="47" t="s">
        <v>4260</v>
      </c>
      <c r="C1754" s="47" t="s">
        <v>1881</v>
      </c>
      <c r="D1754" s="47">
        <v>2.3759999999999999</v>
      </c>
      <c r="E1754" s="47" t="s">
        <v>1888</v>
      </c>
      <c r="F1754" s="47" t="s">
        <v>2342</v>
      </c>
      <c r="G1754" s="47" t="s">
        <v>4268</v>
      </c>
      <c r="H1754" s="47" t="str">
        <f>Tabelle_Abfrage_von_MS_Access_Database[[#This Row],[LLNo]]&amp;Tabelle_Abfrage_von_MS_Access_Database[[#This Row],[LLName]]</f>
        <v>L 268     Kaiserer Straße</v>
      </c>
    </row>
    <row r="1755" spans="1:8" hidden="1" x14ac:dyDescent="0.2">
      <c r="A1755" s="47">
        <v>809</v>
      </c>
      <c r="B1755" s="47" t="s">
        <v>4269</v>
      </c>
      <c r="C1755" s="47" t="s">
        <v>1889</v>
      </c>
      <c r="D1755" s="47">
        <v>1.3640000000000001</v>
      </c>
      <c r="E1755" s="47" t="s">
        <v>1890</v>
      </c>
      <c r="F1755" s="47" t="s">
        <v>2342</v>
      </c>
      <c r="G1755" s="47" t="s">
        <v>4270</v>
      </c>
      <c r="H1755" s="47" t="str">
        <f>Tabelle_Abfrage_von_MS_Access_Database[[#This Row],[LLNo]]&amp;Tabelle_Abfrage_von_MS_Access_Database[[#This Row],[LLName]]</f>
        <v>L 27      Nikolsdorfer Straße</v>
      </c>
    </row>
    <row r="1756" spans="1:8" hidden="1" x14ac:dyDescent="0.2">
      <c r="A1756" s="47">
        <v>2370</v>
      </c>
      <c r="B1756" s="47" t="s">
        <v>4269</v>
      </c>
      <c r="C1756" s="47" t="s">
        <v>1889</v>
      </c>
      <c r="D1756" s="47">
        <v>2.3140000000000001</v>
      </c>
      <c r="E1756" s="47" t="s">
        <v>1891</v>
      </c>
      <c r="F1756" s="47" t="s">
        <v>2342</v>
      </c>
      <c r="G1756" s="47" t="s">
        <v>4271</v>
      </c>
      <c r="H1756" s="47" t="str">
        <f>Tabelle_Abfrage_von_MS_Access_Database[[#This Row],[LLNo]]&amp;Tabelle_Abfrage_von_MS_Access_Database[[#This Row],[LLName]]</f>
        <v>L 27      Nikolsdorfer Straße</v>
      </c>
    </row>
    <row r="1757" spans="1:8" hidden="1" x14ac:dyDescent="0.2">
      <c r="A1757" s="47">
        <v>811</v>
      </c>
      <c r="B1757" s="47" t="s">
        <v>4269</v>
      </c>
      <c r="C1757" s="47" t="s">
        <v>1889</v>
      </c>
      <c r="D1757" s="47">
        <v>2.944</v>
      </c>
      <c r="E1757" s="47" t="s">
        <v>1892</v>
      </c>
      <c r="F1757" s="47" t="s">
        <v>2342</v>
      </c>
      <c r="G1757" s="47" t="s">
        <v>4272</v>
      </c>
      <c r="H1757" s="47" t="str">
        <f>Tabelle_Abfrage_von_MS_Access_Database[[#This Row],[LLNo]]&amp;Tabelle_Abfrage_von_MS_Access_Database[[#This Row],[LLName]]</f>
        <v>L 27      Nikolsdorfer Straße</v>
      </c>
    </row>
    <row r="1758" spans="1:8" hidden="1" x14ac:dyDescent="0.2">
      <c r="A1758" s="47">
        <v>812</v>
      </c>
      <c r="B1758" s="47" t="s">
        <v>4269</v>
      </c>
      <c r="C1758" s="47" t="s">
        <v>1889</v>
      </c>
      <c r="D1758" s="47">
        <v>5.0149999999999997</v>
      </c>
      <c r="E1758" s="47" t="s">
        <v>1893</v>
      </c>
      <c r="F1758" s="47" t="s">
        <v>2342</v>
      </c>
      <c r="G1758" s="47" t="s">
        <v>4273</v>
      </c>
      <c r="H1758" s="47" t="str">
        <f>Tabelle_Abfrage_von_MS_Access_Database[[#This Row],[LLNo]]&amp;Tabelle_Abfrage_von_MS_Access_Database[[#This Row],[LLName]]</f>
        <v>L 27      Nikolsdorfer Straße</v>
      </c>
    </row>
    <row r="1759" spans="1:8" hidden="1" x14ac:dyDescent="0.2">
      <c r="A1759" s="47">
        <v>2371</v>
      </c>
      <c r="B1759" s="47" t="s">
        <v>4269</v>
      </c>
      <c r="C1759" s="47" t="s">
        <v>1889</v>
      </c>
      <c r="D1759" s="47">
        <v>5.4249999999999998</v>
      </c>
      <c r="E1759" s="47" t="s">
        <v>701</v>
      </c>
      <c r="F1759" s="47" t="s">
        <v>2342</v>
      </c>
      <c r="G1759" s="47" t="s">
        <v>4274</v>
      </c>
      <c r="H1759" s="47" t="str">
        <f>Tabelle_Abfrage_von_MS_Access_Database[[#This Row],[LLNo]]&amp;Tabelle_Abfrage_von_MS_Access_Database[[#This Row],[LLName]]</f>
        <v>L 27      Nikolsdorfer Straße</v>
      </c>
    </row>
    <row r="1760" spans="1:8" hidden="1" x14ac:dyDescent="0.2">
      <c r="A1760" s="47">
        <v>815</v>
      </c>
      <c r="B1760" s="47" t="s">
        <v>4275</v>
      </c>
      <c r="C1760" s="47" t="s">
        <v>1894</v>
      </c>
      <c r="D1760" s="47">
        <v>1.976</v>
      </c>
      <c r="E1760" s="47" t="s">
        <v>1895</v>
      </c>
      <c r="F1760" s="47" t="s">
        <v>2342</v>
      </c>
      <c r="G1760" s="47" t="s">
        <v>4276</v>
      </c>
      <c r="H1760" s="47" t="str">
        <f>Tabelle_Abfrage_von_MS_Access_Database[[#This Row],[LLNo]]&amp;Tabelle_Abfrage_von_MS_Access_Database[[#This Row],[LLName]]</f>
        <v>L 273     Villgratentalstraße</v>
      </c>
    </row>
    <row r="1761" spans="1:8" hidden="1" x14ac:dyDescent="0.2">
      <c r="A1761" s="47">
        <v>816</v>
      </c>
      <c r="B1761" s="47" t="s">
        <v>4275</v>
      </c>
      <c r="C1761" s="47" t="s">
        <v>1894</v>
      </c>
      <c r="D1761" s="47">
        <v>2.782</v>
      </c>
      <c r="E1761" s="47" t="s">
        <v>1371</v>
      </c>
      <c r="F1761" s="47" t="s">
        <v>2342</v>
      </c>
      <c r="G1761" s="47" t="s">
        <v>4277</v>
      </c>
      <c r="H1761" s="47" t="str">
        <f>Tabelle_Abfrage_von_MS_Access_Database[[#This Row],[LLNo]]&amp;Tabelle_Abfrage_von_MS_Access_Database[[#This Row],[LLName]]</f>
        <v>L 273     Villgratentalstraße</v>
      </c>
    </row>
    <row r="1762" spans="1:8" hidden="1" x14ac:dyDescent="0.2">
      <c r="A1762" s="47">
        <v>817</v>
      </c>
      <c r="B1762" s="47" t="s">
        <v>4275</v>
      </c>
      <c r="C1762" s="47" t="s">
        <v>1894</v>
      </c>
      <c r="D1762" s="47">
        <v>2.8410000000000002</v>
      </c>
      <c r="E1762" s="47" t="s">
        <v>1896</v>
      </c>
      <c r="F1762" s="47" t="s">
        <v>2342</v>
      </c>
      <c r="G1762" s="47" t="s">
        <v>4278</v>
      </c>
      <c r="H1762" s="47" t="str">
        <f>Tabelle_Abfrage_von_MS_Access_Database[[#This Row],[LLNo]]&amp;Tabelle_Abfrage_von_MS_Access_Database[[#This Row],[LLName]]</f>
        <v>L 273     Villgratentalstraße</v>
      </c>
    </row>
    <row r="1763" spans="1:8" hidden="1" x14ac:dyDescent="0.2">
      <c r="A1763" s="47">
        <v>818</v>
      </c>
      <c r="B1763" s="47" t="s">
        <v>4275</v>
      </c>
      <c r="C1763" s="47" t="s">
        <v>1894</v>
      </c>
      <c r="D1763" s="47">
        <v>2.9159999999999999</v>
      </c>
      <c r="E1763" s="47" t="s">
        <v>1897</v>
      </c>
      <c r="F1763" s="47" t="s">
        <v>2342</v>
      </c>
      <c r="G1763" s="47" t="s">
        <v>4279</v>
      </c>
      <c r="H1763" s="47" t="str">
        <f>Tabelle_Abfrage_von_MS_Access_Database[[#This Row],[LLNo]]&amp;Tabelle_Abfrage_von_MS_Access_Database[[#This Row],[LLName]]</f>
        <v>L 273     Villgratentalstraße</v>
      </c>
    </row>
    <row r="1764" spans="1:8" hidden="1" x14ac:dyDescent="0.2">
      <c r="A1764" s="47">
        <v>819</v>
      </c>
      <c r="B1764" s="47" t="s">
        <v>4275</v>
      </c>
      <c r="C1764" s="47" t="s">
        <v>1894</v>
      </c>
      <c r="D1764" s="47">
        <v>3.7749999999999999</v>
      </c>
      <c r="E1764" s="47" t="s">
        <v>1898</v>
      </c>
      <c r="F1764" s="47" t="s">
        <v>2342</v>
      </c>
      <c r="G1764" s="47" t="s">
        <v>4280</v>
      </c>
      <c r="H1764" s="47" t="str">
        <f>Tabelle_Abfrage_von_MS_Access_Database[[#This Row],[LLNo]]&amp;Tabelle_Abfrage_von_MS_Access_Database[[#This Row],[LLName]]</f>
        <v>L 273     Villgratentalstraße</v>
      </c>
    </row>
    <row r="1765" spans="1:8" hidden="1" x14ac:dyDescent="0.2">
      <c r="A1765" s="47">
        <v>820</v>
      </c>
      <c r="B1765" s="47" t="s">
        <v>4275</v>
      </c>
      <c r="C1765" s="47" t="s">
        <v>1894</v>
      </c>
      <c r="D1765" s="47">
        <v>6.86</v>
      </c>
      <c r="E1765" s="47" t="s">
        <v>1899</v>
      </c>
      <c r="F1765" s="47" t="s">
        <v>2342</v>
      </c>
      <c r="G1765" s="47" t="s">
        <v>4281</v>
      </c>
      <c r="H1765" s="47" t="str">
        <f>Tabelle_Abfrage_von_MS_Access_Database[[#This Row],[LLNo]]&amp;Tabelle_Abfrage_von_MS_Access_Database[[#This Row],[LLName]]</f>
        <v>L 273     Villgratentalstraße</v>
      </c>
    </row>
    <row r="1766" spans="1:8" hidden="1" x14ac:dyDescent="0.2">
      <c r="A1766" s="47">
        <v>821</v>
      </c>
      <c r="B1766" s="47" t="s">
        <v>4275</v>
      </c>
      <c r="C1766" s="47" t="s">
        <v>1894</v>
      </c>
      <c r="D1766" s="47">
        <v>7.8019999999999996</v>
      </c>
      <c r="E1766" s="47" t="s">
        <v>1900</v>
      </c>
      <c r="F1766" s="47" t="s">
        <v>2342</v>
      </c>
      <c r="G1766" s="47" t="s">
        <v>4282</v>
      </c>
      <c r="H1766" s="47" t="str">
        <f>Tabelle_Abfrage_von_MS_Access_Database[[#This Row],[LLNo]]&amp;Tabelle_Abfrage_von_MS_Access_Database[[#This Row],[LLName]]</f>
        <v>L 273     Villgratentalstraße</v>
      </c>
    </row>
    <row r="1767" spans="1:8" hidden="1" x14ac:dyDescent="0.2">
      <c r="A1767" s="47">
        <v>2562</v>
      </c>
      <c r="B1767" s="47" t="s">
        <v>4275</v>
      </c>
      <c r="C1767" s="47" t="s">
        <v>1894</v>
      </c>
      <c r="D1767" s="47">
        <v>9.3979999999999997</v>
      </c>
      <c r="E1767" s="47" t="s">
        <v>1901</v>
      </c>
      <c r="F1767" s="47" t="s">
        <v>2342</v>
      </c>
      <c r="G1767" s="47" t="s">
        <v>4283</v>
      </c>
      <c r="H1767" s="47" t="str">
        <f>Tabelle_Abfrage_von_MS_Access_Database[[#This Row],[LLNo]]&amp;Tabelle_Abfrage_von_MS_Access_Database[[#This Row],[LLName]]</f>
        <v>L 273     Villgratentalstraße</v>
      </c>
    </row>
    <row r="1768" spans="1:8" hidden="1" x14ac:dyDescent="0.2">
      <c r="A1768" s="47">
        <v>823</v>
      </c>
      <c r="B1768" s="47" t="s">
        <v>4275</v>
      </c>
      <c r="C1768" s="47" t="s">
        <v>1894</v>
      </c>
      <c r="D1768" s="47">
        <v>11.416</v>
      </c>
      <c r="E1768" s="47" t="s">
        <v>1902</v>
      </c>
      <c r="F1768" s="47" t="s">
        <v>2342</v>
      </c>
      <c r="G1768" s="47" t="s">
        <v>4284</v>
      </c>
      <c r="H1768" s="47" t="str">
        <f>Tabelle_Abfrage_von_MS_Access_Database[[#This Row],[LLNo]]&amp;Tabelle_Abfrage_von_MS_Access_Database[[#This Row],[LLName]]</f>
        <v>L 273     Villgratentalstraße</v>
      </c>
    </row>
    <row r="1769" spans="1:8" hidden="1" x14ac:dyDescent="0.2">
      <c r="A1769" s="47">
        <v>824</v>
      </c>
      <c r="B1769" s="47" t="s">
        <v>4275</v>
      </c>
      <c r="C1769" s="47" t="s">
        <v>1894</v>
      </c>
      <c r="D1769" s="47">
        <v>13.09</v>
      </c>
      <c r="E1769" s="47" t="s">
        <v>1903</v>
      </c>
      <c r="F1769" s="47" t="s">
        <v>2342</v>
      </c>
      <c r="G1769" s="47" t="s">
        <v>4285</v>
      </c>
      <c r="H1769" s="47" t="str">
        <f>Tabelle_Abfrage_von_MS_Access_Database[[#This Row],[LLNo]]&amp;Tabelle_Abfrage_von_MS_Access_Database[[#This Row],[LLName]]</f>
        <v>L 273     Villgratentalstraße</v>
      </c>
    </row>
    <row r="1770" spans="1:8" hidden="1" x14ac:dyDescent="0.2">
      <c r="A1770" s="47">
        <v>825</v>
      </c>
      <c r="B1770" s="47" t="s">
        <v>4275</v>
      </c>
      <c r="C1770" s="47" t="s">
        <v>1894</v>
      </c>
      <c r="D1770" s="47">
        <v>13.677</v>
      </c>
      <c r="E1770" s="47" t="s">
        <v>1904</v>
      </c>
      <c r="F1770" s="47" t="s">
        <v>2342</v>
      </c>
      <c r="G1770" s="47" t="s">
        <v>4286</v>
      </c>
      <c r="H1770" s="47" t="str">
        <f>Tabelle_Abfrage_von_MS_Access_Database[[#This Row],[LLNo]]&amp;Tabelle_Abfrage_von_MS_Access_Database[[#This Row],[LLName]]</f>
        <v>L 273     Villgratentalstraße</v>
      </c>
    </row>
    <row r="1771" spans="1:8" hidden="1" x14ac:dyDescent="0.2">
      <c r="A1771" s="47">
        <v>826</v>
      </c>
      <c r="B1771" s="47" t="s">
        <v>4275</v>
      </c>
      <c r="C1771" s="47" t="s">
        <v>1894</v>
      </c>
      <c r="D1771" s="47">
        <v>14.351000000000001</v>
      </c>
      <c r="E1771" s="47" t="s">
        <v>1905</v>
      </c>
      <c r="F1771" s="47" t="s">
        <v>2342</v>
      </c>
      <c r="G1771" s="47" t="s">
        <v>4287</v>
      </c>
      <c r="H1771" s="47" t="str">
        <f>Tabelle_Abfrage_von_MS_Access_Database[[#This Row],[LLNo]]&amp;Tabelle_Abfrage_von_MS_Access_Database[[#This Row],[LLName]]</f>
        <v>L 273     Villgratentalstraße</v>
      </c>
    </row>
    <row r="1772" spans="1:8" hidden="1" x14ac:dyDescent="0.2">
      <c r="A1772" s="47">
        <v>173</v>
      </c>
      <c r="B1772" s="47" t="s">
        <v>4288</v>
      </c>
      <c r="C1772" s="47" t="s">
        <v>1906</v>
      </c>
      <c r="D1772" s="47">
        <v>0.22</v>
      </c>
      <c r="E1772" s="47" t="s">
        <v>1499</v>
      </c>
      <c r="F1772" s="47" t="s">
        <v>2342</v>
      </c>
      <c r="G1772" s="47" t="s">
        <v>4289</v>
      </c>
      <c r="H1772" s="47" t="str">
        <f>Tabelle_Abfrage_von_MS_Access_Database[[#This Row],[LLNo]]&amp;Tabelle_Abfrage_von_MS_Access_Database[[#This Row],[LLName]]</f>
        <v>L 274     Kirchdorfer Straße</v>
      </c>
    </row>
    <row r="1773" spans="1:8" hidden="1" x14ac:dyDescent="0.2">
      <c r="A1773" s="47">
        <v>174</v>
      </c>
      <c r="B1773" s="47" t="s">
        <v>4288</v>
      </c>
      <c r="C1773" s="47" t="s">
        <v>1906</v>
      </c>
      <c r="D1773" s="47">
        <v>0.46500000000000002</v>
      </c>
      <c r="E1773" s="47" t="s">
        <v>1907</v>
      </c>
      <c r="F1773" s="47" t="s">
        <v>2342</v>
      </c>
      <c r="G1773" s="47" t="s">
        <v>4290</v>
      </c>
      <c r="H1773" s="47" t="str">
        <f>Tabelle_Abfrage_von_MS_Access_Database[[#This Row],[LLNo]]&amp;Tabelle_Abfrage_von_MS_Access_Database[[#This Row],[LLName]]</f>
        <v>L 274     Kirchdorfer Straße</v>
      </c>
    </row>
    <row r="1774" spans="1:8" hidden="1" x14ac:dyDescent="0.2">
      <c r="A1774" s="47">
        <v>175</v>
      </c>
      <c r="B1774" s="47" t="s">
        <v>4288</v>
      </c>
      <c r="C1774" s="47" t="s">
        <v>1906</v>
      </c>
      <c r="D1774" s="47">
        <v>3.67</v>
      </c>
      <c r="E1774" s="47" t="s">
        <v>763</v>
      </c>
      <c r="F1774" s="47" t="s">
        <v>2342</v>
      </c>
      <c r="G1774" s="47" t="s">
        <v>4291</v>
      </c>
      <c r="H1774" s="47" t="str">
        <f>Tabelle_Abfrage_von_MS_Access_Database[[#This Row],[LLNo]]&amp;Tabelle_Abfrage_von_MS_Access_Database[[#This Row],[LLName]]</f>
        <v>L 274     Kirchdorfer Straße</v>
      </c>
    </row>
    <row r="1775" spans="1:8" hidden="1" x14ac:dyDescent="0.2">
      <c r="A1775" s="47">
        <v>176</v>
      </c>
      <c r="B1775" s="47" t="s">
        <v>4292</v>
      </c>
      <c r="C1775" s="47" t="s">
        <v>1908</v>
      </c>
      <c r="D1775" s="47">
        <v>0.51</v>
      </c>
      <c r="E1775" s="47" t="s">
        <v>1909</v>
      </c>
      <c r="F1775" s="47" t="s">
        <v>2342</v>
      </c>
      <c r="G1775" s="47" t="s">
        <v>4293</v>
      </c>
      <c r="H1775" s="47" t="str">
        <f>Tabelle_Abfrage_von_MS_Access_Database[[#This Row],[LLNo]]&amp;Tabelle_Abfrage_von_MS_Access_Database[[#This Row],[LLName]]</f>
        <v>L 275     Auracher Straße</v>
      </c>
    </row>
    <row r="1776" spans="1:8" hidden="1" x14ac:dyDescent="0.2">
      <c r="A1776" s="47">
        <v>241</v>
      </c>
      <c r="B1776" s="47" t="s">
        <v>4294</v>
      </c>
      <c r="C1776" s="47" t="s">
        <v>1910</v>
      </c>
      <c r="D1776" s="47">
        <v>8.0000000000000002E-3</v>
      </c>
      <c r="E1776" s="47" t="s">
        <v>1102</v>
      </c>
      <c r="F1776" s="47" t="s">
        <v>2342</v>
      </c>
      <c r="G1776" s="47" t="s">
        <v>4295</v>
      </c>
      <c r="H1776" s="47" t="str">
        <f>Tabelle_Abfrage_von_MS_Access_Database[[#This Row],[LLNo]]&amp;Tabelle_Abfrage_von_MS_Access_Database[[#This Row],[LLName]]</f>
        <v>L 282     Rißtalstraße</v>
      </c>
    </row>
    <row r="1777" spans="1:8" hidden="1" x14ac:dyDescent="0.2">
      <c r="A1777" s="47">
        <v>242</v>
      </c>
      <c r="B1777" s="47" t="s">
        <v>4294</v>
      </c>
      <c r="C1777" s="47" t="s">
        <v>1910</v>
      </c>
      <c r="D1777" s="47">
        <v>0.86599999999999999</v>
      </c>
      <c r="E1777" s="47" t="s">
        <v>1911</v>
      </c>
      <c r="F1777" s="47" t="s">
        <v>2342</v>
      </c>
      <c r="G1777" s="47" t="s">
        <v>4296</v>
      </c>
      <c r="H1777" s="47" t="str">
        <f>Tabelle_Abfrage_von_MS_Access_Database[[#This Row],[LLNo]]&amp;Tabelle_Abfrage_von_MS_Access_Database[[#This Row],[LLName]]</f>
        <v>L 282     Rißtalstraße</v>
      </c>
    </row>
    <row r="1778" spans="1:8" hidden="1" x14ac:dyDescent="0.2">
      <c r="A1778" s="47">
        <v>243</v>
      </c>
      <c r="B1778" s="47" t="s">
        <v>4294</v>
      </c>
      <c r="C1778" s="47" t="s">
        <v>1910</v>
      </c>
      <c r="D1778" s="47">
        <v>3.24</v>
      </c>
      <c r="E1778" s="47" t="s">
        <v>1912</v>
      </c>
      <c r="F1778" s="47" t="s">
        <v>2342</v>
      </c>
      <c r="G1778" s="47" t="s">
        <v>4297</v>
      </c>
      <c r="H1778" s="47" t="str">
        <f>Tabelle_Abfrage_von_MS_Access_Database[[#This Row],[LLNo]]&amp;Tabelle_Abfrage_von_MS_Access_Database[[#This Row],[LLName]]</f>
        <v>L 282     Rißtalstraße</v>
      </c>
    </row>
    <row r="1779" spans="1:8" hidden="1" x14ac:dyDescent="0.2">
      <c r="A1779" s="47">
        <v>244</v>
      </c>
      <c r="B1779" s="47" t="s">
        <v>4294</v>
      </c>
      <c r="C1779" s="47" t="s">
        <v>1910</v>
      </c>
      <c r="D1779" s="47">
        <v>5.15</v>
      </c>
      <c r="E1779" s="47" t="s">
        <v>1913</v>
      </c>
      <c r="F1779" s="47" t="s">
        <v>2342</v>
      </c>
      <c r="G1779" s="47" t="s">
        <v>4298</v>
      </c>
      <c r="H1779" s="47" t="str">
        <f>Tabelle_Abfrage_von_MS_Access_Database[[#This Row],[LLNo]]&amp;Tabelle_Abfrage_von_MS_Access_Database[[#This Row],[LLName]]</f>
        <v>L 282     Rißtalstraße</v>
      </c>
    </row>
    <row r="1780" spans="1:8" hidden="1" x14ac:dyDescent="0.2">
      <c r="A1780" s="47">
        <v>245</v>
      </c>
      <c r="B1780" s="47" t="s">
        <v>4294</v>
      </c>
      <c r="C1780" s="47" t="s">
        <v>1910</v>
      </c>
      <c r="D1780" s="47">
        <v>5.46</v>
      </c>
      <c r="E1780" s="47" t="s">
        <v>1914</v>
      </c>
      <c r="F1780" s="47" t="s">
        <v>2342</v>
      </c>
      <c r="G1780" s="47" t="s">
        <v>4299</v>
      </c>
      <c r="H1780" s="47" t="str">
        <f>Tabelle_Abfrage_von_MS_Access_Database[[#This Row],[LLNo]]&amp;Tabelle_Abfrage_von_MS_Access_Database[[#This Row],[LLName]]</f>
        <v>L 282     Rißtalstraße</v>
      </c>
    </row>
    <row r="1781" spans="1:8" hidden="1" x14ac:dyDescent="0.2">
      <c r="A1781" s="47">
        <v>2238</v>
      </c>
      <c r="B1781" s="47" t="s">
        <v>4300</v>
      </c>
      <c r="C1781" s="47" t="s">
        <v>1915</v>
      </c>
      <c r="D1781" s="47">
        <v>0.84</v>
      </c>
      <c r="E1781" s="47" t="s">
        <v>1916</v>
      </c>
      <c r="F1781" s="47" t="s">
        <v>2342</v>
      </c>
      <c r="G1781" s="47" t="s">
        <v>4301</v>
      </c>
      <c r="H1781" s="47" t="str">
        <f>Tabelle_Abfrage_von_MS_Access_Database[[#This Row],[LLNo]]&amp;Tabelle_Abfrage_von_MS_Access_Database[[#This Row],[LLName]]</f>
        <v>L 283     Ampasser Straße</v>
      </c>
    </row>
    <row r="1782" spans="1:8" hidden="1" x14ac:dyDescent="0.2">
      <c r="A1782" s="47">
        <v>567</v>
      </c>
      <c r="B1782" s="47" t="s">
        <v>4302</v>
      </c>
      <c r="C1782" s="47" t="s">
        <v>1917</v>
      </c>
      <c r="D1782" s="47">
        <v>0.37</v>
      </c>
      <c r="E1782" s="47" t="s">
        <v>1918</v>
      </c>
      <c r="F1782" s="47" t="s">
        <v>2342</v>
      </c>
      <c r="G1782" s="47" t="s">
        <v>4303</v>
      </c>
      <c r="H1782" s="47" t="str">
        <f>Tabelle_Abfrage_von_MS_Access_Database[[#This Row],[LLNo]]&amp;Tabelle_Abfrage_von_MS_Access_Database[[#This Row],[LLName]]</f>
        <v>L 285     Rietzer Straße</v>
      </c>
    </row>
    <row r="1783" spans="1:8" hidden="1" x14ac:dyDescent="0.2">
      <c r="A1783" s="47">
        <v>568</v>
      </c>
      <c r="B1783" s="47" t="s">
        <v>4302</v>
      </c>
      <c r="C1783" s="47" t="s">
        <v>1917</v>
      </c>
      <c r="D1783" s="47">
        <v>0.64</v>
      </c>
      <c r="E1783" s="47" t="s">
        <v>1919</v>
      </c>
      <c r="F1783" s="47" t="s">
        <v>2342</v>
      </c>
      <c r="G1783" s="47" t="s">
        <v>4304</v>
      </c>
      <c r="H1783" s="47" t="str">
        <f>Tabelle_Abfrage_von_MS_Access_Database[[#This Row],[LLNo]]&amp;Tabelle_Abfrage_von_MS_Access_Database[[#This Row],[LLName]]</f>
        <v>L 285     Rietzer Straße</v>
      </c>
    </row>
    <row r="1784" spans="1:8" hidden="1" x14ac:dyDescent="0.2">
      <c r="A1784" s="47">
        <v>640</v>
      </c>
      <c r="B1784" s="47" t="s">
        <v>4305</v>
      </c>
      <c r="C1784" s="47" t="s">
        <v>1920</v>
      </c>
      <c r="D1784" s="47">
        <v>1.4999999999999999E-2</v>
      </c>
      <c r="E1784" s="47" t="s">
        <v>1921</v>
      </c>
      <c r="F1784" s="47" t="s">
        <v>2342</v>
      </c>
      <c r="G1784" s="47" t="s">
        <v>4306</v>
      </c>
      <c r="H1784" s="47" t="str">
        <f>Tabelle_Abfrage_von_MS_Access_Database[[#This Row],[LLNo]]&amp;Tabelle_Abfrage_von_MS_Access_Database[[#This Row],[LLName]]</f>
        <v>L 286     Ladiser Straße</v>
      </c>
    </row>
    <row r="1785" spans="1:8" hidden="1" x14ac:dyDescent="0.2">
      <c r="A1785" s="47">
        <v>641</v>
      </c>
      <c r="B1785" s="47" t="s">
        <v>4305</v>
      </c>
      <c r="C1785" s="47" t="s">
        <v>1920</v>
      </c>
      <c r="D1785" s="47">
        <v>4.5199999999999996</v>
      </c>
      <c r="E1785" s="47" t="s">
        <v>1922</v>
      </c>
      <c r="F1785" s="47" t="s">
        <v>2342</v>
      </c>
      <c r="G1785" s="47" t="s">
        <v>4307</v>
      </c>
      <c r="H1785" s="47" t="str">
        <f>Tabelle_Abfrage_von_MS_Access_Database[[#This Row],[LLNo]]&amp;Tabelle_Abfrage_von_MS_Access_Database[[#This Row],[LLName]]</f>
        <v>L 286     Ladiser Straße</v>
      </c>
    </row>
    <row r="1786" spans="1:8" hidden="1" x14ac:dyDescent="0.2">
      <c r="A1786" s="47">
        <v>642</v>
      </c>
      <c r="B1786" s="47" t="s">
        <v>4305</v>
      </c>
      <c r="C1786" s="47" t="s">
        <v>1920</v>
      </c>
      <c r="D1786" s="47">
        <v>4.76</v>
      </c>
      <c r="E1786" s="47" t="s">
        <v>1923</v>
      </c>
      <c r="F1786" s="47" t="s">
        <v>2342</v>
      </c>
      <c r="G1786" s="47" t="s">
        <v>4308</v>
      </c>
      <c r="H1786" s="47" t="str">
        <f>Tabelle_Abfrage_von_MS_Access_Database[[#This Row],[LLNo]]&amp;Tabelle_Abfrage_von_MS_Access_Database[[#This Row],[LLName]]</f>
        <v>L 286     Ladiser Straße</v>
      </c>
    </row>
    <row r="1787" spans="1:8" hidden="1" x14ac:dyDescent="0.2">
      <c r="A1787" s="47">
        <v>1870</v>
      </c>
      <c r="B1787" s="47" t="s">
        <v>4309</v>
      </c>
      <c r="C1787" s="47" t="s">
        <v>1924</v>
      </c>
      <c r="D1787" s="47">
        <v>0.34</v>
      </c>
      <c r="E1787" s="47" t="s">
        <v>1925</v>
      </c>
      <c r="F1787" s="47" t="s">
        <v>2342</v>
      </c>
      <c r="G1787" s="47" t="s">
        <v>4310</v>
      </c>
      <c r="H1787" s="47" t="str">
        <f>Tabelle_Abfrage_von_MS_Access_Database[[#This Row],[LLNo]]&amp;Tabelle_Abfrage_von_MS_Access_Database[[#This Row],[LLName]]</f>
        <v>L 288     Pinswanger Straße</v>
      </c>
    </row>
    <row r="1788" spans="1:8" hidden="1" x14ac:dyDescent="0.2">
      <c r="A1788" s="47">
        <v>758</v>
      </c>
      <c r="B1788" s="47" t="s">
        <v>4309</v>
      </c>
      <c r="C1788" s="47" t="s">
        <v>1924</v>
      </c>
      <c r="D1788" s="47">
        <v>0.49</v>
      </c>
      <c r="E1788" s="47" t="s">
        <v>1926</v>
      </c>
      <c r="F1788" s="47" t="s">
        <v>2342</v>
      </c>
      <c r="G1788" s="47" t="s">
        <v>4311</v>
      </c>
      <c r="H1788" s="47" t="str">
        <f>Tabelle_Abfrage_von_MS_Access_Database[[#This Row],[LLNo]]&amp;Tabelle_Abfrage_von_MS_Access_Database[[#This Row],[LLName]]</f>
        <v>L 288     Pinswanger Straße</v>
      </c>
    </row>
    <row r="1789" spans="1:8" hidden="1" x14ac:dyDescent="0.2">
      <c r="A1789" s="47">
        <v>760</v>
      </c>
      <c r="B1789" s="47" t="s">
        <v>4309</v>
      </c>
      <c r="C1789" s="47" t="s">
        <v>1924</v>
      </c>
      <c r="D1789" s="47">
        <v>2.04</v>
      </c>
      <c r="E1789" s="47" t="s">
        <v>318</v>
      </c>
      <c r="F1789" s="47" t="s">
        <v>2342</v>
      </c>
      <c r="G1789" s="47" t="s">
        <v>4312</v>
      </c>
      <c r="H1789" s="47" t="str">
        <f>Tabelle_Abfrage_von_MS_Access_Database[[#This Row],[LLNo]]&amp;Tabelle_Abfrage_von_MS_Access_Database[[#This Row],[LLName]]</f>
        <v>L 288     Pinswanger Straße</v>
      </c>
    </row>
    <row r="1790" spans="1:8" hidden="1" x14ac:dyDescent="0.2">
      <c r="A1790" s="47">
        <v>827</v>
      </c>
      <c r="B1790" s="47" t="s">
        <v>4313</v>
      </c>
      <c r="C1790" s="47" t="s">
        <v>1927</v>
      </c>
      <c r="D1790" s="47">
        <v>0.312</v>
      </c>
      <c r="E1790" s="47" t="s">
        <v>1928</v>
      </c>
      <c r="F1790" s="47" t="s">
        <v>2342</v>
      </c>
      <c r="G1790" s="47" t="s">
        <v>4314</v>
      </c>
      <c r="H1790" s="47" t="str">
        <f>Tabelle_Abfrage_von_MS_Access_Database[[#This Row],[LLNo]]&amp;Tabelle_Abfrage_von_MS_Access_Database[[#This Row],[LLName]]</f>
        <v>L 289     Schlaitener Straße</v>
      </c>
    </row>
    <row r="1791" spans="1:8" hidden="1" x14ac:dyDescent="0.2">
      <c r="A1791" s="47">
        <v>2418</v>
      </c>
      <c r="B1791" s="47" t="s">
        <v>4313</v>
      </c>
      <c r="C1791" s="47" t="s">
        <v>1927</v>
      </c>
      <c r="D1791" s="47">
        <v>0.78200000000000003</v>
      </c>
      <c r="E1791" s="47" t="s">
        <v>1929</v>
      </c>
      <c r="F1791" s="47" t="s">
        <v>2342</v>
      </c>
      <c r="G1791" s="47" t="s">
        <v>4315</v>
      </c>
      <c r="H1791" s="47" t="str">
        <f>Tabelle_Abfrage_von_MS_Access_Database[[#This Row],[LLNo]]&amp;Tabelle_Abfrage_von_MS_Access_Database[[#This Row],[LLName]]</f>
        <v>L 289     Schlaitener Straße</v>
      </c>
    </row>
    <row r="1792" spans="1:8" hidden="1" x14ac:dyDescent="0.2">
      <c r="A1792" s="47">
        <v>829</v>
      </c>
      <c r="B1792" s="47" t="s">
        <v>4313</v>
      </c>
      <c r="C1792" s="47" t="s">
        <v>1927</v>
      </c>
      <c r="D1792" s="47">
        <v>2.7330000000000001</v>
      </c>
      <c r="E1792" s="47" t="s">
        <v>1930</v>
      </c>
      <c r="F1792" s="47" t="s">
        <v>2342</v>
      </c>
      <c r="G1792" s="47" t="s">
        <v>4316</v>
      </c>
      <c r="H1792" s="47" t="str">
        <f>Tabelle_Abfrage_von_MS_Access_Database[[#This Row],[LLNo]]&amp;Tabelle_Abfrage_von_MS_Access_Database[[#This Row],[LLName]]</f>
        <v>L 289     Schlaitener Straße</v>
      </c>
    </row>
    <row r="1793" spans="1:8" hidden="1" x14ac:dyDescent="0.2">
      <c r="A1793" s="47">
        <v>2368</v>
      </c>
      <c r="B1793" s="47" t="s">
        <v>4317</v>
      </c>
      <c r="C1793" s="47" t="s">
        <v>1931</v>
      </c>
      <c r="D1793" s="47">
        <v>0.59299999999999997</v>
      </c>
      <c r="E1793" s="47" t="s">
        <v>233</v>
      </c>
      <c r="F1793" s="47" t="s">
        <v>2342</v>
      </c>
      <c r="G1793" s="47" t="s">
        <v>4318</v>
      </c>
      <c r="H1793" s="47" t="str">
        <f>Tabelle_Abfrage_von_MS_Access_Database[[#This Row],[LLNo]]&amp;Tabelle_Abfrage_von_MS_Access_Database[[#This Row],[LLName]]</f>
        <v>L 290     Dölsacher Straße</v>
      </c>
    </row>
    <row r="1794" spans="1:8" hidden="1" x14ac:dyDescent="0.2">
      <c r="A1794" s="47">
        <v>177</v>
      </c>
      <c r="B1794" s="47" t="s">
        <v>4319</v>
      </c>
      <c r="C1794" s="47" t="s">
        <v>1932</v>
      </c>
      <c r="D1794" s="47">
        <v>0.03</v>
      </c>
      <c r="E1794" s="47" t="s">
        <v>1933</v>
      </c>
      <c r="F1794" s="47" t="s">
        <v>2342</v>
      </c>
      <c r="G1794" s="47" t="s">
        <v>4320</v>
      </c>
      <c r="H1794" s="47" t="str">
        <f>Tabelle_Abfrage_von_MS_Access_Database[[#This Row],[LLNo]]&amp;Tabelle_Abfrage_von_MS_Access_Database[[#This Row],[LLName]]</f>
        <v>L 295     Buchberger Straße</v>
      </c>
    </row>
    <row r="1795" spans="1:8" hidden="1" x14ac:dyDescent="0.2">
      <c r="A1795" s="47">
        <v>178</v>
      </c>
      <c r="B1795" s="47" t="s">
        <v>4319</v>
      </c>
      <c r="C1795" s="47" t="s">
        <v>1932</v>
      </c>
      <c r="D1795" s="47">
        <v>0.86699999999999999</v>
      </c>
      <c r="E1795" s="47" t="s">
        <v>1934</v>
      </c>
      <c r="F1795" s="47" t="s">
        <v>2342</v>
      </c>
      <c r="G1795" s="47" t="s">
        <v>4321</v>
      </c>
      <c r="H1795" s="47" t="str">
        <f>Tabelle_Abfrage_von_MS_Access_Database[[#This Row],[LLNo]]&amp;Tabelle_Abfrage_von_MS_Access_Database[[#This Row],[LLName]]</f>
        <v>L 295     Buchberger Straße</v>
      </c>
    </row>
    <row r="1796" spans="1:8" hidden="1" x14ac:dyDescent="0.2">
      <c r="A1796" s="47">
        <v>246</v>
      </c>
      <c r="B1796" s="47" t="s">
        <v>4322</v>
      </c>
      <c r="C1796" s="47" t="s">
        <v>1935</v>
      </c>
      <c r="D1796" s="47">
        <v>0.23</v>
      </c>
      <c r="E1796" s="47" t="s">
        <v>1936</v>
      </c>
      <c r="F1796" s="47" t="s">
        <v>2342</v>
      </c>
      <c r="G1796" s="47" t="s">
        <v>4323</v>
      </c>
      <c r="H1796" s="47" t="str">
        <f>Tabelle_Abfrage_von_MS_Access_Database[[#This Row],[LLNo]]&amp;Tabelle_Abfrage_von_MS_Access_Database[[#This Row],[LLName]]</f>
        <v>L 297     Distelbergstraße</v>
      </c>
    </row>
    <row r="1797" spans="1:8" hidden="1" x14ac:dyDescent="0.2">
      <c r="A1797" s="47">
        <v>2437</v>
      </c>
      <c r="B1797" s="47" t="s">
        <v>4322</v>
      </c>
      <c r="C1797" s="47" t="s">
        <v>1935</v>
      </c>
      <c r="D1797" s="47">
        <v>0.27400000000000002</v>
      </c>
      <c r="E1797" s="47" t="s">
        <v>1937</v>
      </c>
      <c r="F1797" s="47" t="s">
        <v>2342</v>
      </c>
      <c r="G1797" s="47" t="s">
        <v>4324</v>
      </c>
      <c r="H1797" s="47" t="str">
        <f>Tabelle_Abfrage_von_MS_Access_Database[[#This Row],[LLNo]]&amp;Tabelle_Abfrage_von_MS_Access_Database[[#This Row],[LLName]]</f>
        <v>L 297     Distelbergstraße</v>
      </c>
    </row>
    <row r="1798" spans="1:8" hidden="1" x14ac:dyDescent="0.2">
      <c r="A1798" s="47">
        <v>249</v>
      </c>
      <c r="B1798" s="47" t="s">
        <v>4325</v>
      </c>
      <c r="C1798" s="47" t="s">
        <v>1938</v>
      </c>
      <c r="D1798" s="47">
        <v>1.91</v>
      </c>
      <c r="E1798" s="47" t="s">
        <v>1939</v>
      </c>
      <c r="F1798" s="47" t="s">
        <v>2342</v>
      </c>
      <c r="G1798" s="47" t="s">
        <v>4326</v>
      </c>
      <c r="H1798" s="47" t="str">
        <f>Tabelle_Abfrage_von_MS_Access_Database[[#This Row],[LLNo]]&amp;Tabelle_Abfrage_von_MS_Access_Database[[#This Row],[LLName]]</f>
        <v>L 298     Harter Straße</v>
      </c>
    </row>
    <row r="1799" spans="1:8" hidden="1" x14ac:dyDescent="0.2">
      <c r="A1799" s="47">
        <v>250</v>
      </c>
      <c r="B1799" s="47" t="s">
        <v>4325</v>
      </c>
      <c r="C1799" s="47" t="s">
        <v>1938</v>
      </c>
      <c r="D1799" s="47">
        <v>2.88</v>
      </c>
      <c r="E1799" s="47" t="s">
        <v>1940</v>
      </c>
      <c r="F1799" s="47" t="s">
        <v>2342</v>
      </c>
      <c r="G1799" s="47" t="s">
        <v>4327</v>
      </c>
      <c r="H1799" s="47" t="str">
        <f>Tabelle_Abfrage_von_MS_Access_Database[[#This Row],[LLNo]]&amp;Tabelle_Abfrage_von_MS_Access_Database[[#This Row],[LLName]]</f>
        <v>L 298     Harter Straße</v>
      </c>
    </row>
    <row r="1800" spans="1:8" hidden="1" x14ac:dyDescent="0.2">
      <c r="A1800" s="47">
        <v>2533</v>
      </c>
      <c r="B1800" s="47" t="s">
        <v>4328</v>
      </c>
      <c r="C1800" s="47" t="s">
        <v>1941</v>
      </c>
      <c r="D1800" s="47">
        <v>1.62</v>
      </c>
      <c r="E1800" s="47" t="s">
        <v>1942</v>
      </c>
      <c r="F1800" s="47" t="s">
        <v>2342</v>
      </c>
      <c r="G1800" s="47" t="s">
        <v>4329</v>
      </c>
      <c r="H1800" s="47" t="str">
        <f>Tabelle_Abfrage_von_MS_Access_Database[[#This Row],[LLNo]]&amp;Tabelle_Abfrage_von_MS_Access_Database[[#This Row],[LLName]]</f>
        <v>L 299     Schwendauer Straße</v>
      </c>
    </row>
    <row r="1801" spans="1:8" hidden="1" x14ac:dyDescent="0.2">
      <c r="A1801" s="47">
        <v>2085</v>
      </c>
      <c r="B1801" s="47" t="s">
        <v>4328</v>
      </c>
      <c r="C1801" s="47" t="s">
        <v>1941</v>
      </c>
      <c r="D1801" s="47">
        <v>2.06</v>
      </c>
      <c r="E1801" s="47" t="s">
        <v>1943</v>
      </c>
      <c r="F1801" s="47" t="s">
        <v>2342</v>
      </c>
      <c r="G1801" s="47" t="s">
        <v>4330</v>
      </c>
      <c r="H1801" s="47" t="str">
        <f>Tabelle_Abfrage_von_MS_Access_Database[[#This Row],[LLNo]]&amp;Tabelle_Abfrage_von_MS_Access_Database[[#This Row],[LLName]]</f>
        <v>L 299     Schwendauer Straße</v>
      </c>
    </row>
    <row r="1802" spans="1:8" hidden="1" x14ac:dyDescent="0.2">
      <c r="A1802" s="47">
        <v>2086</v>
      </c>
      <c r="B1802" s="47" t="s">
        <v>4328</v>
      </c>
      <c r="C1802" s="47" t="s">
        <v>1941</v>
      </c>
      <c r="D1802" s="47">
        <v>2.09</v>
      </c>
      <c r="E1802" s="47" t="s">
        <v>1944</v>
      </c>
      <c r="F1802" s="47" t="s">
        <v>2342</v>
      </c>
      <c r="G1802" s="47" t="s">
        <v>4331</v>
      </c>
      <c r="H1802" s="47" t="str">
        <f>Tabelle_Abfrage_von_MS_Access_Database[[#This Row],[LLNo]]&amp;Tabelle_Abfrage_von_MS_Access_Database[[#This Row],[LLName]]</f>
        <v>L 299     Schwendauer Straße</v>
      </c>
    </row>
    <row r="1803" spans="1:8" hidden="1" x14ac:dyDescent="0.2">
      <c r="A1803" s="47">
        <v>19</v>
      </c>
      <c r="B1803" s="47" t="s">
        <v>4332</v>
      </c>
      <c r="C1803" s="47" t="s">
        <v>1945</v>
      </c>
      <c r="D1803" s="47">
        <v>0.871</v>
      </c>
      <c r="E1803" s="47" t="s">
        <v>1946</v>
      </c>
      <c r="F1803" s="47" t="s">
        <v>2342</v>
      </c>
      <c r="G1803" s="47" t="s">
        <v>4333</v>
      </c>
      <c r="H1803" s="47" t="str">
        <f>Tabelle_Abfrage_von_MS_Access_Database[[#This Row],[LLNo]]&amp;Tabelle_Abfrage_von_MS_Access_Database[[#This Row],[LLName]]</f>
        <v>L 3       Wildschönauer Straße</v>
      </c>
    </row>
    <row r="1804" spans="1:8" hidden="1" x14ac:dyDescent="0.2">
      <c r="A1804" s="47">
        <v>20</v>
      </c>
      <c r="B1804" s="47" t="s">
        <v>4332</v>
      </c>
      <c r="C1804" s="47" t="s">
        <v>1945</v>
      </c>
      <c r="D1804" s="47">
        <v>2.3879999999999999</v>
      </c>
      <c r="E1804" s="47" t="s">
        <v>1947</v>
      </c>
      <c r="F1804" s="47" t="s">
        <v>2342</v>
      </c>
      <c r="G1804" s="47" t="s">
        <v>4334</v>
      </c>
      <c r="H1804" s="47" t="str">
        <f>Tabelle_Abfrage_von_MS_Access_Database[[#This Row],[LLNo]]&amp;Tabelle_Abfrage_von_MS_Access_Database[[#This Row],[LLName]]</f>
        <v>L 3       Wildschönauer Straße</v>
      </c>
    </row>
    <row r="1805" spans="1:8" hidden="1" x14ac:dyDescent="0.2">
      <c r="A1805" s="47">
        <v>21</v>
      </c>
      <c r="B1805" s="47" t="s">
        <v>4332</v>
      </c>
      <c r="C1805" s="47" t="s">
        <v>1945</v>
      </c>
      <c r="D1805" s="47">
        <v>3.13</v>
      </c>
      <c r="E1805" s="47" t="s">
        <v>727</v>
      </c>
      <c r="F1805" s="47" t="s">
        <v>2342</v>
      </c>
      <c r="G1805" s="47" t="s">
        <v>4335</v>
      </c>
      <c r="H1805" s="47" t="str">
        <f>Tabelle_Abfrage_von_MS_Access_Database[[#This Row],[LLNo]]&amp;Tabelle_Abfrage_von_MS_Access_Database[[#This Row],[LLName]]</f>
        <v>L 3       Wildschönauer Straße</v>
      </c>
    </row>
    <row r="1806" spans="1:8" hidden="1" x14ac:dyDescent="0.2">
      <c r="A1806" s="47">
        <v>22</v>
      </c>
      <c r="B1806" s="47" t="s">
        <v>4332</v>
      </c>
      <c r="C1806" s="47" t="s">
        <v>1945</v>
      </c>
      <c r="D1806" s="47">
        <v>3.38</v>
      </c>
      <c r="E1806" s="47" t="s">
        <v>1948</v>
      </c>
      <c r="F1806" s="47" t="s">
        <v>2342</v>
      </c>
      <c r="G1806" s="47" t="s">
        <v>4336</v>
      </c>
      <c r="H1806" s="47" t="str">
        <f>Tabelle_Abfrage_von_MS_Access_Database[[#This Row],[LLNo]]&amp;Tabelle_Abfrage_von_MS_Access_Database[[#This Row],[LLName]]</f>
        <v>L 3       Wildschönauer Straße</v>
      </c>
    </row>
    <row r="1807" spans="1:8" hidden="1" x14ac:dyDescent="0.2">
      <c r="A1807" s="47">
        <v>23</v>
      </c>
      <c r="B1807" s="47" t="s">
        <v>4332</v>
      </c>
      <c r="C1807" s="47" t="s">
        <v>1945</v>
      </c>
      <c r="D1807" s="47">
        <v>3.48</v>
      </c>
      <c r="E1807" s="47" t="s">
        <v>1949</v>
      </c>
      <c r="F1807" s="47" t="s">
        <v>2342</v>
      </c>
      <c r="G1807" s="47" t="s">
        <v>4337</v>
      </c>
      <c r="H1807" s="47" t="str">
        <f>Tabelle_Abfrage_von_MS_Access_Database[[#This Row],[LLNo]]&amp;Tabelle_Abfrage_von_MS_Access_Database[[#This Row],[LLName]]</f>
        <v>L 3       Wildschönauer Straße</v>
      </c>
    </row>
    <row r="1808" spans="1:8" hidden="1" x14ac:dyDescent="0.2">
      <c r="A1808" s="47">
        <v>24</v>
      </c>
      <c r="B1808" s="47" t="s">
        <v>4332</v>
      </c>
      <c r="C1808" s="47" t="s">
        <v>1945</v>
      </c>
      <c r="D1808" s="47">
        <v>3.81</v>
      </c>
      <c r="E1808" s="47" t="s">
        <v>1950</v>
      </c>
      <c r="F1808" s="47" t="s">
        <v>2342</v>
      </c>
      <c r="G1808" s="47" t="s">
        <v>4338</v>
      </c>
      <c r="H1808" s="47" t="str">
        <f>Tabelle_Abfrage_von_MS_Access_Database[[#This Row],[LLNo]]&amp;Tabelle_Abfrage_von_MS_Access_Database[[#This Row],[LLName]]</f>
        <v>L 3       Wildschönauer Straße</v>
      </c>
    </row>
    <row r="1809" spans="1:8" hidden="1" x14ac:dyDescent="0.2">
      <c r="A1809" s="47">
        <v>25</v>
      </c>
      <c r="B1809" s="47" t="s">
        <v>4332</v>
      </c>
      <c r="C1809" s="47" t="s">
        <v>1945</v>
      </c>
      <c r="D1809" s="47">
        <v>4.0599999999999996</v>
      </c>
      <c r="E1809" s="47" t="s">
        <v>1951</v>
      </c>
      <c r="F1809" s="47" t="s">
        <v>2342</v>
      </c>
      <c r="G1809" s="47" t="s">
        <v>4339</v>
      </c>
      <c r="H1809" s="47" t="str">
        <f>Tabelle_Abfrage_von_MS_Access_Database[[#This Row],[LLNo]]&amp;Tabelle_Abfrage_von_MS_Access_Database[[#This Row],[LLName]]</f>
        <v>L 3       Wildschönauer Straße</v>
      </c>
    </row>
    <row r="1810" spans="1:8" hidden="1" x14ac:dyDescent="0.2">
      <c r="A1810" s="47">
        <v>26</v>
      </c>
      <c r="B1810" s="47" t="s">
        <v>4332</v>
      </c>
      <c r="C1810" s="47" t="s">
        <v>1945</v>
      </c>
      <c r="D1810" s="47">
        <v>4.58</v>
      </c>
      <c r="E1810" s="47" t="s">
        <v>1952</v>
      </c>
      <c r="F1810" s="47" t="s">
        <v>2342</v>
      </c>
      <c r="G1810" s="47" t="s">
        <v>4340</v>
      </c>
      <c r="H1810" s="47" t="str">
        <f>Tabelle_Abfrage_von_MS_Access_Database[[#This Row],[LLNo]]&amp;Tabelle_Abfrage_von_MS_Access_Database[[#This Row],[LLName]]</f>
        <v>L 3       Wildschönauer Straße</v>
      </c>
    </row>
    <row r="1811" spans="1:8" hidden="1" x14ac:dyDescent="0.2">
      <c r="A1811" s="47">
        <v>27</v>
      </c>
      <c r="B1811" s="47" t="s">
        <v>4332</v>
      </c>
      <c r="C1811" s="47" t="s">
        <v>1945</v>
      </c>
      <c r="D1811" s="47">
        <v>5.01</v>
      </c>
      <c r="E1811" s="47" t="s">
        <v>1953</v>
      </c>
      <c r="F1811" s="47" t="s">
        <v>2342</v>
      </c>
      <c r="G1811" s="47" t="s">
        <v>4341</v>
      </c>
      <c r="H1811" s="47" t="str">
        <f>Tabelle_Abfrage_von_MS_Access_Database[[#This Row],[LLNo]]&amp;Tabelle_Abfrage_von_MS_Access_Database[[#This Row],[LLName]]</f>
        <v>L 3       Wildschönauer Straße</v>
      </c>
    </row>
    <row r="1812" spans="1:8" hidden="1" x14ac:dyDescent="0.2">
      <c r="A1812" s="47">
        <v>28</v>
      </c>
      <c r="B1812" s="47" t="s">
        <v>4332</v>
      </c>
      <c r="C1812" s="47" t="s">
        <v>1945</v>
      </c>
      <c r="D1812" s="47">
        <v>6.02</v>
      </c>
      <c r="E1812" s="47" t="s">
        <v>575</v>
      </c>
      <c r="F1812" s="47" t="s">
        <v>2342</v>
      </c>
      <c r="G1812" s="47" t="s">
        <v>4342</v>
      </c>
      <c r="H1812" s="47" t="str">
        <f>Tabelle_Abfrage_von_MS_Access_Database[[#This Row],[LLNo]]&amp;Tabelle_Abfrage_von_MS_Access_Database[[#This Row],[LLName]]</f>
        <v>L 3       Wildschönauer Straße</v>
      </c>
    </row>
    <row r="1813" spans="1:8" hidden="1" x14ac:dyDescent="0.2">
      <c r="A1813" s="47">
        <v>29</v>
      </c>
      <c r="B1813" s="47" t="s">
        <v>4332</v>
      </c>
      <c r="C1813" s="47" t="s">
        <v>1945</v>
      </c>
      <c r="D1813" s="47">
        <v>6.14</v>
      </c>
      <c r="E1813" s="47" t="s">
        <v>1954</v>
      </c>
      <c r="F1813" s="47" t="s">
        <v>2342</v>
      </c>
      <c r="G1813" s="47" t="s">
        <v>4343</v>
      </c>
      <c r="H1813" s="47" t="str">
        <f>Tabelle_Abfrage_von_MS_Access_Database[[#This Row],[LLNo]]&amp;Tabelle_Abfrage_von_MS_Access_Database[[#This Row],[LLName]]</f>
        <v>L 3       Wildschönauer Straße</v>
      </c>
    </row>
    <row r="1814" spans="1:8" hidden="1" x14ac:dyDescent="0.2">
      <c r="A1814" s="47">
        <v>30</v>
      </c>
      <c r="B1814" s="47" t="s">
        <v>4332</v>
      </c>
      <c r="C1814" s="47" t="s">
        <v>1945</v>
      </c>
      <c r="D1814" s="47">
        <v>6.42</v>
      </c>
      <c r="E1814" s="47" t="s">
        <v>1955</v>
      </c>
      <c r="F1814" s="47" t="s">
        <v>2342</v>
      </c>
      <c r="G1814" s="47" t="s">
        <v>4344</v>
      </c>
      <c r="H1814" s="47" t="str">
        <f>Tabelle_Abfrage_von_MS_Access_Database[[#This Row],[LLNo]]&amp;Tabelle_Abfrage_von_MS_Access_Database[[#This Row],[LLName]]</f>
        <v>L 3       Wildschönauer Straße</v>
      </c>
    </row>
    <row r="1815" spans="1:8" hidden="1" x14ac:dyDescent="0.2">
      <c r="A1815" s="47">
        <v>31</v>
      </c>
      <c r="B1815" s="47" t="s">
        <v>4332</v>
      </c>
      <c r="C1815" s="47" t="s">
        <v>1945</v>
      </c>
      <c r="D1815" s="47">
        <v>7.15</v>
      </c>
      <c r="E1815" s="47" t="s">
        <v>1956</v>
      </c>
      <c r="F1815" s="47" t="s">
        <v>2342</v>
      </c>
      <c r="G1815" s="47" t="s">
        <v>4345</v>
      </c>
      <c r="H1815" s="47" t="str">
        <f>Tabelle_Abfrage_von_MS_Access_Database[[#This Row],[LLNo]]&amp;Tabelle_Abfrage_von_MS_Access_Database[[#This Row],[LLName]]</f>
        <v>L 3       Wildschönauer Straße</v>
      </c>
    </row>
    <row r="1816" spans="1:8" hidden="1" x14ac:dyDescent="0.2">
      <c r="A1816" s="47">
        <v>32</v>
      </c>
      <c r="B1816" s="47" t="s">
        <v>4332</v>
      </c>
      <c r="C1816" s="47" t="s">
        <v>1945</v>
      </c>
      <c r="D1816" s="47">
        <v>12.08</v>
      </c>
      <c r="E1816" s="47" t="s">
        <v>1957</v>
      </c>
      <c r="F1816" s="47" t="s">
        <v>2342</v>
      </c>
      <c r="G1816" s="47" t="s">
        <v>4346</v>
      </c>
      <c r="H1816" s="47" t="str">
        <f>Tabelle_Abfrage_von_MS_Access_Database[[#This Row],[LLNo]]&amp;Tabelle_Abfrage_von_MS_Access_Database[[#This Row],[LLName]]</f>
        <v>L 3       Wildschönauer Straße</v>
      </c>
    </row>
    <row r="1817" spans="1:8" hidden="1" x14ac:dyDescent="0.2">
      <c r="A1817" s="47">
        <v>33</v>
      </c>
      <c r="B1817" s="47" t="s">
        <v>4332</v>
      </c>
      <c r="C1817" s="47" t="s">
        <v>1945</v>
      </c>
      <c r="D1817" s="47">
        <v>12.17</v>
      </c>
      <c r="E1817" s="47" t="s">
        <v>862</v>
      </c>
      <c r="F1817" s="47" t="s">
        <v>2342</v>
      </c>
      <c r="G1817" s="47" t="s">
        <v>4347</v>
      </c>
      <c r="H1817" s="47" t="str">
        <f>Tabelle_Abfrage_von_MS_Access_Database[[#This Row],[LLNo]]&amp;Tabelle_Abfrage_von_MS_Access_Database[[#This Row],[LLName]]</f>
        <v>L 3       Wildschönauer Straße</v>
      </c>
    </row>
    <row r="1818" spans="1:8" hidden="1" x14ac:dyDescent="0.2">
      <c r="A1818" s="47">
        <v>34</v>
      </c>
      <c r="B1818" s="47" t="s">
        <v>4332</v>
      </c>
      <c r="C1818" s="47" t="s">
        <v>1945</v>
      </c>
      <c r="D1818" s="47">
        <v>12.78</v>
      </c>
      <c r="E1818" s="47" t="s">
        <v>1958</v>
      </c>
      <c r="F1818" s="47" t="s">
        <v>2342</v>
      </c>
      <c r="G1818" s="47" t="s">
        <v>4348</v>
      </c>
      <c r="H1818" s="47" t="str">
        <f>Tabelle_Abfrage_von_MS_Access_Database[[#This Row],[LLNo]]&amp;Tabelle_Abfrage_von_MS_Access_Database[[#This Row],[LLName]]</f>
        <v>L 3       Wildschönauer Straße</v>
      </c>
    </row>
    <row r="1819" spans="1:8" hidden="1" x14ac:dyDescent="0.2">
      <c r="A1819" s="47">
        <v>35</v>
      </c>
      <c r="B1819" s="47" t="s">
        <v>4332</v>
      </c>
      <c r="C1819" s="47" t="s">
        <v>1945</v>
      </c>
      <c r="D1819" s="47">
        <v>14.45</v>
      </c>
      <c r="E1819" s="47" t="s">
        <v>1959</v>
      </c>
      <c r="F1819" s="47" t="s">
        <v>2342</v>
      </c>
      <c r="G1819" s="47" t="s">
        <v>4349</v>
      </c>
      <c r="H1819" s="47" t="str">
        <f>Tabelle_Abfrage_von_MS_Access_Database[[#This Row],[LLNo]]&amp;Tabelle_Abfrage_von_MS_Access_Database[[#This Row],[LLName]]</f>
        <v>L 3       Wildschönauer Straße</v>
      </c>
    </row>
    <row r="1820" spans="1:8" hidden="1" x14ac:dyDescent="0.2">
      <c r="A1820" s="47">
        <v>60</v>
      </c>
      <c r="B1820" s="47" t="s">
        <v>4350</v>
      </c>
      <c r="C1820" s="47" t="s">
        <v>1960</v>
      </c>
      <c r="D1820" s="47">
        <v>3.59</v>
      </c>
      <c r="E1820" s="47" t="s">
        <v>1961</v>
      </c>
      <c r="F1820" s="47" t="s">
        <v>2342</v>
      </c>
      <c r="G1820" s="47" t="s">
        <v>4351</v>
      </c>
      <c r="H1820" s="47" t="str">
        <f>Tabelle_Abfrage_von_MS_Access_Database[[#This Row],[LLNo]]&amp;Tabelle_Abfrage_von_MS_Access_Database[[#This Row],[LLName]]</f>
        <v>L 30      Hinterthierseestraße</v>
      </c>
    </row>
    <row r="1821" spans="1:8" hidden="1" x14ac:dyDescent="0.2">
      <c r="A1821" s="47">
        <v>61</v>
      </c>
      <c r="B1821" s="47" t="s">
        <v>4350</v>
      </c>
      <c r="C1821" s="47" t="s">
        <v>1960</v>
      </c>
      <c r="D1821" s="47">
        <v>4.12</v>
      </c>
      <c r="E1821" s="47" t="s">
        <v>1962</v>
      </c>
      <c r="F1821" s="47" t="s">
        <v>2342</v>
      </c>
      <c r="G1821" s="47" t="s">
        <v>4352</v>
      </c>
      <c r="H1821" s="47" t="str">
        <f>Tabelle_Abfrage_von_MS_Access_Database[[#This Row],[LLNo]]&amp;Tabelle_Abfrage_von_MS_Access_Database[[#This Row],[LLName]]</f>
        <v>L 30      Hinterthierseestraße</v>
      </c>
    </row>
    <row r="1822" spans="1:8" hidden="1" x14ac:dyDescent="0.2">
      <c r="A1822" s="47">
        <v>62</v>
      </c>
      <c r="B1822" s="47" t="s">
        <v>4350</v>
      </c>
      <c r="C1822" s="47" t="s">
        <v>1960</v>
      </c>
      <c r="D1822" s="47">
        <v>5.78</v>
      </c>
      <c r="E1822" s="47" t="s">
        <v>1963</v>
      </c>
      <c r="F1822" s="47" t="s">
        <v>2342</v>
      </c>
      <c r="G1822" s="47" t="s">
        <v>4353</v>
      </c>
      <c r="H1822" s="47" t="str">
        <f>Tabelle_Abfrage_von_MS_Access_Database[[#This Row],[LLNo]]&amp;Tabelle_Abfrage_von_MS_Access_Database[[#This Row],[LLName]]</f>
        <v>L 30      Hinterthierseestraße</v>
      </c>
    </row>
    <row r="1823" spans="1:8" hidden="1" x14ac:dyDescent="0.2">
      <c r="A1823" s="47">
        <v>63</v>
      </c>
      <c r="B1823" s="47" t="s">
        <v>4350</v>
      </c>
      <c r="C1823" s="47" t="s">
        <v>1960</v>
      </c>
      <c r="D1823" s="47">
        <v>6.92</v>
      </c>
      <c r="E1823" s="47" t="s">
        <v>1964</v>
      </c>
      <c r="F1823" s="47" t="s">
        <v>2342</v>
      </c>
      <c r="G1823" s="47" t="s">
        <v>4354</v>
      </c>
      <c r="H1823" s="47" t="str">
        <f>Tabelle_Abfrage_von_MS_Access_Database[[#This Row],[LLNo]]&amp;Tabelle_Abfrage_von_MS_Access_Database[[#This Row],[LLName]]</f>
        <v>L 30      Hinterthierseestraße</v>
      </c>
    </row>
    <row r="1824" spans="1:8" hidden="1" x14ac:dyDescent="0.2">
      <c r="A1824" s="47">
        <v>64</v>
      </c>
      <c r="B1824" s="47" t="s">
        <v>4350</v>
      </c>
      <c r="C1824" s="47" t="s">
        <v>1960</v>
      </c>
      <c r="D1824" s="47">
        <v>6.95</v>
      </c>
      <c r="E1824" s="47" t="s">
        <v>1965</v>
      </c>
      <c r="F1824" s="47" t="s">
        <v>2342</v>
      </c>
      <c r="G1824" s="47" t="s">
        <v>4355</v>
      </c>
      <c r="H1824" s="47" t="str">
        <f>Tabelle_Abfrage_von_MS_Access_Database[[#This Row],[LLNo]]&amp;Tabelle_Abfrage_von_MS_Access_Database[[#This Row],[LLName]]</f>
        <v>L 30      Hinterthierseestraße</v>
      </c>
    </row>
    <row r="1825" spans="1:8" hidden="1" x14ac:dyDescent="0.2">
      <c r="A1825" s="47">
        <v>103</v>
      </c>
      <c r="B1825" s="47" t="s">
        <v>4356</v>
      </c>
      <c r="C1825" s="47" t="s">
        <v>1966</v>
      </c>
      <c r="D1825" s="47">
        <v>0.2</v>
      </c>
      <c r="E1825" s="47" t="s">
        <v>1967</v>
      </c>
      <c r="F1825" s="47" t="s">
        <v>2342</v>
      </c>
      <c r="G1825" s="47" t="s">
        <v>4357</v>
      </c>
      <c r="H1825" s="47" t="str">
        <f>Tabelle_Abfrage_von_MS_Access_Database[[#This Row],[LLNo]]&amp;Tabelle_Abfrage_von_MS_Access_Database[[#This Row],[LLName]]</f>
        <v>L 300     Zillertaler Dörferstraße</v>
      </c>
    </row>
    <row r="1826" spans="1:8" hidden="1" x14ac:dyDescent="0.2">
      <c r="A1826" s="47">
        <v>1092</v>
      </c>
      <c r="B1826" s="47" t="s">
        <v>4356</v>
      </c>
      <c r="C1826" s="47" t="s">
        <v>1966</v>
      </c>
      <c r="D1826" s="47">
        <v>0.35</v>
      </c>
      <c r="E1826" s="47" t="s">
        <v>1968</v>
      </c>
      <c r="F1826" s="47" t="s">
        <v>2342</v>
      </c>
      <c r="G1826" s="47" t="s">
        <v>4358</v>
      </c>
      <c r="H1826" s="47" t="str">
        <f>Tabelle_Abfrage_von_MS_Access_Database[[#This Row],[LLNo]]&amp;Tabelle_Abfrage_von_MS_Access_Database[[#This Row],[LLName]]</f>
        <v>L 300     Zillertaler Dörferstraße</v>
      </c>
    </row>
    <row r="1827" spans="1:8" hidden="1" x14ac:dyDescent="0.2">
      <c r="A1827" s="47">
        <v>1093</v>
      </c>
      <c r="B1827" s="47" t="s">
        <v>4356</v>
      </c>
      <c r="C1827" s="47" t="s">
        <v>1966</v>
      </c>
      <c r="D1827" s="47">
        <v>1.31</v>
      </c>
      <c r="E1827" s="47" t="s">
        <v>1969</v>
      </c>
      <c r="F1827" s="47" t="s">
        <v>2342</v>
      </c>
      <c r="G1827" s="47" t="s">
        <v>4359</v>
      </c>
      <c r="H1827" s="47" t="str">
        <f>Tabelle_Abfrage_von_MS_Access_Database[[#This Row],[LLNo]]&amp;Tabelle_Abfrage_von_MS_Access_Database[[#This Row],[LLName]]</f>
        <v>L 300     Zillertaler Dörferstraße</v>
      </c>
    </row>
    <row r="1828" spans="1:8" hidden="1" x14ac:dyDescent="0.2">
      <c r="A1828" s="47">
        <v>1094</v>
      </c>
      <c r="B1828" s="47" t="s">
        <v>4356</v>
      </c>
      <c r="C1828" s="47" t="s">
        <v>1966</v>
      </c>
      <c r="D1828" s="47">
        <v>1.88</v>
      </c>
      <c r="E1828" s="47" t="s">
        <v>1970</v>
      </c>
      <c r="F1828" s="47" t="s">
        <v>2342</v>
      </c>
      <c r="G1828" s="47" t="s">
        <v>4360</v>
      </c>
      <c r="H1828" s="47" t="str">
        <f>Tabelle_Abfrage_von_MS_Access_Database[[#This Row],[LLNo]]&amp;Tabelle_Abfrage_von_MS_Access_Database[[#This Row],[LLName]]</f>
        <v>L 300     Zillertaler Dörferstraße</v>
      </c>
    </row>
    <row r="1829" spans="1:8" hidden="1" x14ac:dyDescent="0.2">
      <c r="A1829" s="47">
        <v>172</v>
      </c>
      <c r="B1829" s="47" t="s">
        <v>4356</v>
      </c>
      <c r="C1829" s="47" t="s">
        <v>1966</v>
      </c>
      <c r="D1829" s="47">
        <v>3.64</v>
      </c>
      <c r="E1829" s="47" t="s">
        <v>1971</v>
      </c>
      <c r="F1829" s="47" t="s">
        <v>2342</v>
      </c>
      <c r="G1829" s="47" t="s">
        <v>4361</v>
      </c>
      <c r="H1829" s="47" t="str">
        <f>Tabelle_Abfrage_von_MS_Access_Database[[#This Row],[LLNo]]&amp;Tabelle_Abfrage_von_MS_Access_Database[[#This Row],[LLName]]</f>
        <v>L 300     Zillertaler Dörferstraße</v>
      </c>
    </row>
    <row r="1830" spans="1:8" hidden="1" x14ac:dyDescent="0.2">
      <c r="A1830" s="47">
        <v>254</v>
      </c>
      <c r="B1830" s="47" t="s">
        <v>4356</v>
      </c>
      <c r="C1830" s="47" t="s">
        <v>1966</v>
      </c>
      <c r="D1830" s="47">
        <v>6.02</v>
      </c>
      <c r="E1830" s="47" t="s">
        <v>1972</v>
      </c>
      <c r="F1830" s="47" t="s">
        <v>2342</v>
      </c>
      <c r="G1830" s="47" t="s">
        <v>4362</v>
      </c>
      <c r="H1830" s="47" t="str">
        <f>Tabelle_Abfrage_von_MS_Access_Database[[#This Row],[LLNo]]&amp;Tabelle_Abfrage_von_MS_Access_Database[[#This Row],[LLName]]</f>
        <v>L 300     Zillertaler Dörferstraße</v>
      </c>
    </row>
    <row r="1831" spans="1:8" hidden="1" x14ac:dyDescent="0.2">
      <c r="A1831" s="47">
        <v>255</v>
      </c>
      <c r="B1831" s="47" t="s">
        <v>4356</v>
      </c>
      <c r="C1831" s="47" t="s">
        <v>1966</v>
      </c>
      <c r="D1831" s="47">
        <v>11.26</v>
      </c>
      <c r="E1831" s="47" t="s">
        <v>769</v>
      </c>
      <c r="F1831" s="47" t="s">
        <v>2342</v>
      </c>
      <c r="G1831" s="47" t="s">
        <v>4363</v>
      </c>
      <c r="H1831" s="47" t="str">
        <f>Tabelle_Abfrage_von_MS_Access_Database[[#This Row],[LLNo]]&amp;Tabelle_Abfrage_von_MS_Access_Database[[#This Row],[LLName]]</f>
        <v>L 300     Zillertaler Dörferstraße</v>
      </c>
    </row>
    <row r="1832" spans="1:8" hidden="1" x14ac:dyDescent="0.2">
      <c r="A1832" s="47">
        <v>257</v>
      </c>
      <c r="B1832" s="47" t="s">
        <v>4356</v>
      </c>
      <c r="C1832" s="47" t="s">
        <v>1966</v>
      </c>
      <c r="D1832" s="47">
        <v>11.538</v>
      </c>
      <c r="E1832" s="47" t="s">
        <v>1973</v>
      </c>
      <c r="F1832" s="47" t="s">
        <v>2342</v>
      </c>
      <c r="G1832" s="47" t="s">
        <v>4364</v>
      </c>
      <c r="H1832" s="47" t="str">
        <f>Tabelle_Abfrage_von_MS_Access_Database[[#This Row],[LLNo]]&amp;Tabelle_Abfrage_von_MS_Access_Database[[#This Row],[LLName]]</f>
        <v>L 300     Zillertaler Dörferstraße</v>
      </c>
    </row>
    <row r="1833" spans="1:8" hidden="1" x14ac:dyDescent="0.2">
      <c r="A1833" s="47">
        <v>256</v>
      </c>
      <c r="B1833" s="47" t="s">
        <v>4356</v>
      </c>
      <c r="C1833" s="47" t="s">
        <v>1966</v>
      </c>
      <c r="D1833" s="47">
        <v>13.69</v>
      </c>
      <c r="E1833" s="47" t="s">
        <v>1974</v>
      </c>
      <c r="F1833" s="47" t="s">
        <v>2342</v>
      </c>
      <c r="G1833" s="47" t="s">
        <v>4365</v>
      </c>
      <c r="H1833" s="47" t="str">
        <f>Tabelle_Abfrage_von_MS_Access_Database[[#This Row],[LLNo]]&amp;Tabelle_Abfrage_von_MS_Access_Database[[#This Row],[LLName]]</f>
        <v>L 300     Zillertaler Dörferstraße</v>
      </c>
    </row>
    <row r="1834" spans="1:8" hidden="1" x14ac:dyDescent="0.2">
      <c r="A1834" s="47">
        <v>258</v>
      </c>
      <c r="B1834" s="47" t="s">
        <v>4366</v>
      </c>
      <c r="C1834" s="47" t="s">
        <v>1975</v>
      </c>
      <c r="D1834" s="47">
        <v>3.71</v>
      </c>
      <c r="E1834" s="47" t="s">
        <v>1976</v>
      </c>
      <c r="F1834" s="47" t="s">
        <v>2342</v>
      </c>
      <c r="G1834" s="47" t="s">
        <v>4367</v>
      </c>
      <c r="H1834" s="47" t="str">
        <f>Tabelle_Abfrage_von_MS_Access_Database[[#This Row],[LLNo]]&amp;Tabelle_Abfrage_von_MS_Access_Database[[#This Row],[LLName]]</f>
        <v>L 301     Weerbergstraße</v>
      </c>
    </row>
    <row r="1835" spans="1:8" hidden="1" x14ac:dyDescent="0.2">
      <c r="A1835" s="47">
        <v>452</v>
      </c>
      <c r="B1835" s="47" t="s">
        <v>4368</v>
      </c>
      <c r="C1835" s="47" t="s">
        <v>1977</v>
      </c>
      <c r="D1835" s="47">
        <v>3.33</v>
      </c>
      <c r="E1835" s="47" t="s">
        <v>1978</v>
      </c>
      <c r="F1835" s="47" t="s">
        <v>2342</v>
      </c>
      <c r="G1835" s="47" t="s">
        <v>4369</v>
      </c>
      <c r="H1835" s="47" t="str">
        <f>Tabelle_Abfrage_von_MS_Access_Database[[#This Row],[LLNo]]&amp;Tabelle_Abfrage_von_MS_Access_Database[[#This Row],[LLName]]</f>
        <v>L 304     Neugötzener Straße</v>
      </c>
    </row>
    <row r="1836" spans="1:8" hidden="1" x14ac:dyDescent="0.2">
      <c r="A1836" s="47">
        <v>453</v>
      </c>
      <c r="B1836" s="47" t="s">
        <v>4368</v>
      </c>
      <c r="C1836" s="47" t="s">
        <v>1977</v>
      </c>
      <c r="D1836" s="47">
        <v>4.47</v>
      </c>
      <c r="E1836" s="47" t="s">
        <v>1979</v>
      </c>
      <c r="F1836" s="47" t="s">
        <v>2342</v>
      </c>
      <c r="G1836" s="47" t="s">
        <v>4370</v>
      </c>
      <c r="H1836" s="47" t="str">
        <f>Tabelle_Abfrage_von_MS_Access_Database[[#This Row],[LLNo]]&amp;Tabelle_Abfrage_von_MS_Access_Database[[#This Row],[LLName]]</f>
        <v>L 304     Neugötzener Straße</v>
      </c>
    </row>
    <row r="1837" spans="1:8" hidden="1" x14ac:dyDescent="0.2">
      <c r="A1837" s="47">
        <v>454</v>
      </c>
      <c r="B1837" s="47" t="s">
        <v>4371</v>
      </c>
      <c r="C1837" s="47" t="s">
        <v>1980</v>
      </c>
      <c r="D1837" s="47">
        <v>0.02</v>
      </c>
      <c r="E1837" s="47" t="s">
        <v>277</v>
      </c>
      <c r="F1837" s="47" t="s">
        <v>2342</v>
      </c>
      <c r="G1837" s="47" t="s">
        <v>4372</v>
      </c>
      <c r="H1837" s="47" t="str">
        <f>Tabelle_Abfrage_von_MS_Access_Database[[#This Row],[LLNo]]&amp;Tabelle_Abfrage_von_MS_Access_Database[[#This Row],[LLName]]</f>
        <v>L 306     Kranebitter Straße</v>
      </c>
    </row>
    <row r="1838" spans="1:8" hidden="1" x14ac:dyDescent="0.2">
      <c r="A1838" s="47">
        <v>455</v>
      </c>
      <c r="B1838" s="47" t="s">
        <v>4371</v>
      </c>
      <c r="C1838" s="47" t="s">
        <v>1980</v>
      </c>
      <c r="D1838" s="47">
        <v>0.15</v>
      </c>
      <c r="E1838" s="47" t="s">
        <v>719</v>
      </c>
      <c r="F1838" s="47" t="s">
        <v>2342</v>
      </c>
      <c r="G1838" s="47" t="s">
        <v>4373</v>
      </c>
      <c r="H1838" s="47" t="str">
        <f>Tabelle_Abfrage_von_MS_Access_Database[[#This Row],[LLNo]]&amp;Tabelle_Abfrage_von_MS_Access_Database[[#This Row],[LLName]]</f>
        <v>L 306     Kranebitter Straße</v>
      </c>
    </row>
    <row r="1839" spans="1:8" hidden="1" x14ac:dyDescent="0.2">
      <c r="A1839" s="47">
        <v>456</v>
      </c>
      <c r="B1839" s="47" t="s">
        <v>4374</v>
      </c>
      <c r="C1839" s="47" t="s">
        <v>1981</v>
      </c>
      <c r="D1839" s="47">
        <v>0.185</v>
      </c>
      <c r="E1839" s="47" t="s">
        <v>540</v>
      </c>
      <c r="F1839" s="47" t="s">
        <v>2342</v>
      </c>
      <c r="G1839" s="47" t="s">
        <v>4375</v>
      </c>
      <c r="H1839" s="47" t="str">
        <f>Tabelle_Abfrage_von_MS_Access_Database[[#This Row],[LLNo]]&amp;Tabelle_Abfrage_von_MS_Access_Database[[#This Row],[LLName]]</f>
        <v>L 307     Hattinger Straße</v>
      </c>
    </row>
    <row r="1840" spans="1:8" hidden="1" x14ac:dyDescent="0.2">
      <c r="A1840" s="47">
        <v>458</v>
      </c>
      <c r="B1840" s="47" t="s">
        <v>4374</v>
      </c>
      <c r="C1840" s="47" t="s">
        <v>1981</v>
      </c>
      <c r="D1840" s="47">
        <v>0.59</v>
      </c>
      <c r="E1840" s="47" t="s">
        <v>1982</v>
      </c>
      <c r="F1840" s="47" t="s">
        <v>2342</v>
      </c>
      <c r="G1840" s="47" t="s">
        <v>4376</v>
      </c>
      <c r="H1840" s="47" t="str">
        <f>Tabelle_Abfrage_von_MS_Access_Database[[#This Row],[LLNo]]&amp;Tabelle_Abfrage_von_MS_Access_Database[[#This Row],[LLName]]</f>
        <v>L 307     Hattinger Straße</v>
      </c>
    </row>
    <row r="1841" spans="1:8" hidden="1" x14ac:dyDescent="0.2">
      <c r="A1841" s="47">
        <v>460</v>
      </c>
      <c r="B1841" s="47" t="s">
        <v>4374</v>
      </c>
      <c r="C1841" s="47" t="s">
        <v>1981</v>
      </c>
      <c r="D1841" s="47">
        <v>0.85799999999999998</v>
      </c>
      <c r="E1841" s="47" t="s">
        <v>1983</v>
      </c>
      <c r="F1841" s="47" t="s">
        <v>2342</v>
      </c>
      <c r="G1841" s="47" t="s">
        <v>4377</v>
      </c>
      <c r="H1841" s="47" t="str">
        <f>Tabelle_Abfrage_von_MS_Access_Database[[#This Row],[LLNo]]&amp;Tabelle_Abfrage_von_MS_Access_Database[[#This Row],[LLName]]</f>
        <v>L 307     Hattinger Straße</v>
      </c>
    </row>
    <row r="1842" spans="1:8" hidden="1" x14ac:dyDescent="0.2">
      <c r="A1842" s="47">
        <v>569</v>
      </c>
      <c r="B1842" s="47" t="s">
        <v>4378</v>
      </c>
      <c r="C1842" s="47" t="s">
        <v>1984</v>
      </c>
      <c r="D1842" s="47">
        <v>0.22</v>
      </c>
      <c r="E1842" s="47" t="s">
        <v>1985</v>
      </c>
      <c r="F1842" s="47" t="s">
        <v>2342</v>
      </c>
      <c r="G1842" s="47" t="s">
        <v>4379</v>
      </c>
      <c r="H1842" s="47" t="str">
        <f>Tabelle_Abfrage_von_MS_Access_Database[[#This Row],[LLNo]]&amp;Tabelle_Abfrage_von_MS_Access_Database[[#This Row],[LLName]]</f>
        <v>L 310     Piburger-Straße</v>
      </c>
    </row>
    <row r="1843" spans="1:8" hidden="1" x14ac:dyDescent="0.2">
      <c r="A1843" s="47">
        <v>643</v>
      </c>
      <c r="B1843" s="47" t="s">
        <v>4380</v>
      </c>
      <c r="C1843" s="47" t="s">
        <v>1986</v>
      </c>
      <c r="D1843" s="47">
        <v>0.42599999999999999</v>
      </c>
      <c r="E1843" s="47" t="s">
        <v>701</v>
      </c>
      <c r="F1843" s="47" t="s">
        <v>2342</v>
      </c>
      <c r="G1843" s="47" t="s">
        <v>4381</v>
      </c>
      <c r="H1843" s="47" t="str">
        <f>Tabelle_Abfrage_von_MS_Access_Database[[#This Row],[LLNo]]&amp;Tabelle_Abfrage_von_MS_Access_Database[[#This Row],[LLName]]</f>
        <v>L 311     Zammerbergstraße</v>
      </c>
    </row>
    <row r="1844" spans="1:8" hidden="1" x14ac:dyDescent="0.2">
      <c r="A1844" s="47">
        <v>644</v>
      </c>
      <c r="B1844" s="47" t="s">
        <v>4380</v>
      </c>
      <c r="C1844" s="47" t="s">
        <v>1986</v>
      </c>
      <c r="D1844" s="47">
        <v>0.59699999999999998</v>
      </c>
      <c r="E1844" s="47" t="s">
        <v>1987</v>
      </c>
      <c r="F1844" s="47" t="s">
        <v>2342</v>
      </c>
      <c r="G1844" s="47" t="s">
        <v>4382</v>
      </c>
      <c r="H1844" s="47" t="str">
        <f>Tabelle_Abfrage_von_MS_Access_Database[[#This Row],[LLNo]]&amp;Tabelle_Abfrage_von_MS_Access_Database[[#This Row],[LLName]]</f>
        <v>L 311     Zammerbergstraße</v>
      </c>
    </row>
    <row r="1845" spans="1:8" hidden="1" x14ac:dyDescent="0.2">
      <c r="A1845" s="47">
        <v>645</v>
      </c>
      <c r="B1845" s="47" t="s">
        <v>4380</v>
      </c>
      <c r="C1845" s="47" t="s">
        <v>1986</v>
      </c>
      <c r="D1845" s="47">
        <v>0.80100000000000005</v>
      </c>
      <c r="E1845" s="47" t="s">
        <v>1988</v>
      </c>
      <c r="F1845" s="47" t="s">
        <v>2342</v>
      </c>
      <c r="G1845" s="47" t="s">
        <v>4383</v>
      </c>
      <c r="H1845" s="47" t="str">
        <f>Tabelle_Abfrage_von_MS_Access_Database[[#This Row],[LLNo]]&amp;Tabelle_Abfrage_von_MS_Access_Database[[#This Row],[LLName]]</f>
        <v>L 311     Zammerbergstraße</v>
      </c>
    </row>
    <row r="1846" spans="1:8" hidden="1" x14ac:dyDescent="0.2">
      <c r="A1846" s="47">
        <v>646</v>
      </c>
      <c r="B1846" s="47" t="s">
        <v>4380</v>
      </c>
      <c r="C1846" s="47" t="s">
        <v>1986</v>
      </c>
      <c r="D1846" s="47">
        <v>0.998</v>
      </c>
      <c r="E1846" s="47" t="s">
        <v>1989</v>
      </c>
      <c r="F1846" s="47" t="s">
        <v>2342</v>
      </c>
      <c r="G1846" s="47" t="s">
        <v>4384</v>
      </c>
      <c r="H1846" s="47" t="str">
        <f>Tabelle_Abfrage_von_MS_Access_Database[[#This Row],[LLNo]]&amp;Tabelle_Abfrage_von_MS_Access_Database[[#This Row],[LLName]]</f>
        <v>L 311     Zammerbergstraße</v>
      </c>
    </row>
    <row r="1847" spans="1:8" hidden="1" x14ac:dyDescent="0.2">
      <c r="A1847" s="47">
        <v>647</v>
      </c>
      <c r="B1847" s="47" t="s">
        <v>4385</v>
      </c>
      <c r="C1847" s="47" t="s">
        <v>1990</v>
      </c>
      <c r="D1847" s="47">
        <v>0.11</v>
      </c>
      <c r="E1847" s="47" t="s">
        <v>1991</v>
      </c>
      <c r="F1847" s="47" t="s">
        <v>2342</v>
      </c>
      <c r="G1847" s="47" t="s">
        <v>4386</v>
      </c>
      <c r="H1847" s="47" t="str">
        <f>Tabelle_Abfrage_von_MS_Access_Database[[#This Row],[LLNo]]&amp;Tabelle_Abfrage_von_MS_Access_Database[[#This Row],[LLName]]</f>
        <v>L 312     Hochgallmiggstraße</v>
      </c>
    </row>
    <row r="1848" spans="1:8" hidden="1" x14ac:dyDescent="0.2">
      <c r="A1848" s="47">
        <v>648</v>
      </c>
      <c r="B1848" s="47" t="s">
        <v>4385</v>
      </c>
      <c r="C1848" s="47" t="s">
        <v>1990</v>
      </c>
      <c r="D1848" s="47">
        <v>0.50800000000000001</v>
      </c>
      <c r="E1848" s="47" t="s">
        <v>1992</v>
      </c>
      <c r="F1848" s="47" t="s">
        <v>2342</v>
      </c>
      <c r="G1848" s="47" t="s">
        <v>4387</v>
      </c>
      <c r="H1848" s="47" t="str">
        <f>Tabelle_Abfrage_von_MS_Access_Database[[#This Row],[LLNo]]&amp;Tabelle_Abfrage_von_MS_Access_Database[[#This Row],[LLName]]</f>
        <v>L 312     Hochgallmiggstraße</v>
      </c>
    </row>
    <row r="1849" spans="1:8" hidden="1" x14ac:dyDescent="0.2">
      <c r="A1849" s="47">
        <v>649</v>
      </c>
      <c r="B1849" s="47" t="s">
        <v>4385</v>
      </c>
      <c r="C1849" s="47" t="s">
        <v>1990</v>
      </c>
      <c r="D1849" s="47">
        <v>2.1800000000000002</v>
      </c>
      <c r="E1849" s="47" t="s">
        <v>1993</v>
      </c>
      <c r="F1849" s="47" t="s">
        <v>2342</v>
      </c>
      <c r="G1849" s="47" t="s">
        <v>4388</v>
      </c>
      <c r="H1849" s="47" t="str">
        <f>Tabelle_Abfrage_von_MS_Access_Database[[#This Row],[LLNo]]&amp;Tabelle_Abfrage_von_MS_Access_Database[[#This Row],[LLName]]</f>
        <v>L 312     Hochgallmiggstraße</v>
      </c>
    </row>
    <row r="1850" spans="1:8" hidden="1" x14ac:dyDescent="0.2">
      <c r="A1850" s="47">
        <v>650</v>
      </c>
      <c r="B1850" s="47" t="s">
        <v>4385</v>
      </c>
      <c r="C1850" s="47" t="s">
        <v>1990</v>
      </c>
      <c r="D1850" s="47">
        <v>2.2999999999999998</v>
      </c>
      <c r="E1850" s="47" t="s">
        <v>1994</v>
      </c>
      <c r="F1850" s="47" t="s">
        <v>2342</v>
      </c>
      <c r="G1850" s="47" t="s">
        <v>4389</v>
      </c>
      <c r="H1850" s="47" t="str">
        <f>Tabelle_Abfrage_von_MS_Access_Database[[#This Row],[LLNo]]&amp;Tabelle_Abfrage_von_MS_Access_Database[[#This Row],[LLName]]</f>
        <v>L 312     Hochgallmiggstraße</v>
      </c>
    </row>
    <row r="1851" spans="1:8" hidden="1" x14ac:dyDescent="0.2">
      <c r="A1851" s="47">
        <v>651</v>
      </c>
      <c r="B1851" s="47" t="s">
        <v>4385</v>
      </c>
      <c r="C1851" s="47" t="s">
        <v>1990</v>
      </c>
      <c r="D1851" s="47">
        <v>2.93</v>
      </c>
      <c r="E1851" s="47" t="s">
        <v>1197</v>
      </c>
      <c r="F1851" s="47" t="s">
        <v>2342</v>
      </c>
      <c r="G1851" s="47" t="s">
        <v>4390</v>
      </c>
      <c r="H1851" s="47" t="str">
        <f>Tabelle_Abfrage_von_MS_Access_Database[[#This Row],[LLNo]]&amp;Tabelle_Abfrage_von_MS_Access_Database[[#This Row],[LLName]]</f>
        <v>L 312     Hochgallmiggstraße</v>
      </c>
    </row>
    <row r="1852" spans="1:8" hidden="1" x14ac:dyDescent="0.2">
      <c r="A1852" s="47">
        <v>652</v>
      </c>
      <c r="B1852" s="47" t="s">
        <v>4385</v>
      </c>
      <c r="C1852" s="47" t="s">
        <v>1990</v>
      </c>
      <c r="D1852" s="47">
        <v>2.98</v>
      </c>
      <c r="E1852" s="47" t="s">
        <v>1198</v>
      </c>
      <c r="F1852" s="47" t="s">
        <v>2342</v>
      </c>
      <c r="G1852" s="47" t="s">
        <v>4391</v>
      </c>
      <c r="H1852" s="47" t="str">
        <f>Tabelle_Abfrage_von_MS_Access_Database[[#This Row],[LLNo]]&amp;Tabelle_Abfrage_von_MS_Access_Database[[#This Row],[LLName]]</f>
        <v>L 312     Hochgallmiggstraße</v>
      </c>
    </row>
    <row r="1853" spans="1:8" hidden="1" x14ac:dyDescent="0.2">
      <c r="A1853" s="47">
        <v>653</v>
      </c>
      <c r="B1853" s="47" t="s">
        <v>4385</v>
      </c>
      <c r="C1853" s="47" t="s">
        <v>1990</v>
      </c>
      <c r="D1853" s="47">
        <v>3.01</v>
      </c>
      <c r="E1853" s="47" t="s">
        <v>1995</v>
      </c>
      <c r="F1853" s="47" t="s">
        <v>2342</v>
      </c>
      <c r="G1853" s="47" t="s">
        <v>4392</v>
      </c>
      <c r="H1853" s="47" t="str">
        <f>Tabelle_Abfrage_von_MS_Access_Database[[#This Row],[LLNo]]&amp;Tabelle_Abfrage_von_MS_Access_Database[[#This Row],[LLName]]</f>
        <v>L 312     Hochgallmiggstraße</v>
      </c>
    </row>
    <row r="1854" spans="1:8" hidden="1" x14ac:dyDescent="0.2">
      <c r="A1854" s="47">
        <v>654</v>
      </c>
      <c r="B1854" s="47" t="s">
        <v>4385</v>
      </c>
      <c r="C1854" s="47" t="s">
        <v>1990</v>
      </c>
      <c r="D1854" s="47">
        <v>3.0750000000000002</v>
      </c>
      <c r="E1854" s="47" t="s">
        <v>1199</v>
      </c>
      <c r="F1854" s="47" t="s">
        <v>2342</v>
      </c>
      <c r="G1854" s="47" t="s">
        <v>4393</v>
      </c>
      <c r="H1854" s="47" t="str">
        <f>Tabelle_Abfrage_von_MS_Access_Database[[#This Row],[LLNo]]&amp;Tabelle_Abfrage_von_MS_Access_Database[[#This Row],[LLName]]</f>
        <v>L 312     Hochgallmiggstraße</v>
      </c>
    </row>
    <row r="1855" spans="1:8" hidden="1" x14ac:dyDescent="0.2">
      <c r="A1855" s="47">
        <v>656</v>
      </c>
      <c r="B1855" s="47" t="s">
        <v>4385</v>
      </c>
      <c r="C1855" s="47" t="s">
        <v>1990</v>
      </c>
      <c r="D1855" s="47">
        <v>3.214</v>
      </c>
      <c r="E1855" s="47" t="s">
        <v>1996</v>
      </c>
      <c r="F1855" s="47" t="s">
        <v>2342</v>
      </c>
      <c r="G1855" s="47" t="s">
        <v>4394</v>
      </c>
      <c r="H1855" s="47" t="str">
        <f>Tabelle_Abfrage_von_MS_Access_Database[[#This Row],[LLNo]]&amp;Tabelle_Abfrage_von_MS_Access_Database[[#This Row],[LLName]]</f>
        <v>L 312     Hochgallmiggstraße</v>
      </c>
    </row>
    <row r="1856" spans="1:8" hidden="1" x14ac:dyDescent="0.2">
      <c r="A1856" s="47">
        <v>2757</v>
      </c>
      <c r="B1856" s="47" t="s">
        <v>4385</v>
      </c>
      <c r="C1856" s="47" t="s">
        <v>1990</v>
      </c>
      <c r="D1856" s="47">
        <v>3.82</v>
      </c>
      <c r="E1856" s="47" t="s">
        <v>1997</v>
      </c>
      <c r="F1856" s="47" t="s">
        <v>209</v>
      </c>
      <c r="G1856" s="47" t="s">
        <v>4395</v>
      </c>
      <c r="H1856" s="47" t="str">
        <f>Tabelle_Abfrage_von_MS_Access_Database[[#This Row],[LLNo]]&amp;Tabelle_Abfrage_von_MS_Access_Database[[#This Row],[LLName]]</f>
        <v>L 312     Hochgallmiggstraße</v>
      </c>
    </row>
    <row r="1857" spans="1:8" hidden="1" x14ac:dyDescent="0.2">
      <c r="A1857" s="47">
        <v>657</v>
      </c>
      <c r="B1857" s="47" t="s">
        <v>4396</v>
      </c>
      <c r="C1857" s="47" t="s">
        <v>1998</v>
      </c>
      <c r="D1857" s="47">
        <v>2.3279999999999998</v>
      </c>
      <c r="E1857" s="47" t="s">
        <v>1999</v>
      </c>
      <c r="F1857" s="47" t="s">
        <v>2342</v>
      </c>
      <c r="G1857" s="47" t="s">
        <v>4397</v>
      </c>
      <c r="H1857" s="47" t="str">
        <f>Tabelle_Abfrage_von_MS_Access_Database[[#This Row],[LLNo]]&amp;Tabelle_Abfrage_von_MS_Access_Database[[#This Row],[LLName]]</f>
        <v>L 313     Fendler Straße</v>
      </c>
    </row>
    <row r="1858" spans="1:8" hidden="1" x14ac:dyDescent="0.2">
      <c r="A1858" s="47">
        <v>658</v>
      </c>
      <c r="B1858" s="47" t="s">
        <v>4396</v>
      </c>
      <c r="C1858" s="47" t="s">
        <v>1998</v>
      </c>
      <c r="D1858" s="47">
        <v>2.5870000000000002</v>
      </c>
      <c r="E1858" s="47" t="s">
        <v>2000</v>
      </c>
      <c r="F1858" s="47" t="s">
        <v>2342</v>
      </c>
      <c r="G1858" s="47" t="s">
        <v>4398</v>
      </c>
      <c r="H1858" s="47" t="str">
        <f>Tabelle_Abfrage_von_MS_Access_Database[[#This Row],[LLNo]]&amp;Tabelle_Abfrage_von_MS_Access_Database[[#This Row],[LLName]]</f>
        <v>L 313     Fendler Straße</v>
      </c>
    </row>
    <row r="1859" spans="1:8" hidden="1" x14ac:dyDescent="0.2">
      <c r="A1859" s="47">
        <v>2694</v>
      </c>
      <c r="B1859" s="47" t="s">
        <v>4399</v>
      </c>
      <c r="C1859" s="47" t="s">
        <v>2001</v>
      </c>
      <c r="D1859" s="47">
        <v>2.59</v>
      </c>
      <c r="E1859" s="47" t="s">
        <v>2002</v>
      </c>
      <c r="F1859" s="47" t="s">
        <v>2342</v>
      </c>
      <c r="G1859" s="47" t="s">
        <v>4400</v>
      </c>
      <c r="H1859" s="47" t="str">
        <f>Tabelle_Abfrage_von_MS_Access_Database[[#This Row],[LLNo]]&amp;Tabelle_Abfrage_von_MS_Access_Database[[#This Row],[LLName]]</f>
        <v>L 318     Lavanter-Straße</v>
      </c>
    </row>
    <row r="1860" spans="1:8" hidden="1" x14ac:dyDescent="0.2">
      <c r="A1860" s="47">
        <v>835</v>
      </c>
      <c r="B1860" s="47" t="s">
        <v>4399</v>
      </c>
      <c r="C1860" s="47" t="s">
        <v>2001</v>
      </c>
      <c r="D1860" s="47">
        <v>6.7</v>
      </c>
      <c r="E1860" s="47" t="s">
        <v>2003</v>
      </c>
      <c r="F1860" s="47" t="s">
        <v>2342</v>
      </c>
      <c r="G1860" s="47" t="s">
        <v>4401</v>
      </c>
      <c r="H1860" s="47" t="str">
        <f>Tabelle_Abfrage_von_MS_Access_Database[[#This Row],[LLNo]]&amp;Tabelle_Abfrage_von_MS_Access_Database[[#This Row],[LLName]]</f>
        <v>L 318     Lavanter-Straße</v>
      </c>
    </row>
    <row r="1861" spans="1:8" hidden="1" x14ac:dyDescent="0.2">
      <c r="A1861" s="47">
        <v>836</v>
      </c>
      <c r="B1861" s="47" t="s">
        <v>4399</v>
      </c>
      <c r="C1861" s="47" t="s">
        <v>2001</v>
      </c>
      <c r="D1861" s="47">
        <v>8.15</v>
      </c>
      <c r="E1861" s="47" t="s">
        <v>2004</v>
      </c>
      <c r="F1861" s="47" t="s">
        <v>2342</v>
      </c>
      <c r="G1861" s="47" t="s">
        <v>4402</v>
      </c>
      <c r="H1861" s="47" t="str">
        <f>Tabelle_Abfrage_von_MS_Access_Database[[#This Row],[LLNo]]&amp;Tabelle_Abfrage_von_MS_Access_Database[[#This Row],[LLName]]</f>
        <v>L 318     Lavanter-Straße</v>
      </c>
    </row>
    <row r="1862" spans="1:8" hidden="1" x14ac:dyDescent="0.2">
      <c r="A1862" s="47">
        <v>837</v>
      </c>
      <c r="B1862" s="47" t="s">
        <v>4399</v>
      </c>
      <c r="C1862" s="47" t="s">
        <v>2001</v>
      </c>
      <c r="D1862" s="47">
        <v>8.9369999999999994</v>
      </c>
      <c r="E1862" s="47" t="s">
        <v>2005</v>
      </c>
      <c r="F1862" s="47" t="s">
        <v>2342</v>
      </c>
      <c r="G1862" s="47" t="s">
        <v>4403</v>
      </c>
      <c r="H1862" s="47" t="str">
        <f>Tabelle_Abfrage_von_MS_Access_Database[[#This Row],[LLNo]]&amp;Tabelle_Abfrage_von_MS_Access_Database[[#This Row],[LLName]]</f>
        <v>L 318     Lavanter-Straße</v>
      </c>
    </row>
    <row r="1863" spans="1:8" hidden="1" x14ac:dyDescent="0.2">
      <c r="A1863" s="47">
        <v>838</v>
      </c>
      <c r="B1863" s="47" t="s">
        <v>4399</v>
      </c>
      <c r="C1863" s="47" t="s">
        <v>2001</v>
      </c>
      <c r="D1863" s="47">
        <v>9.375</v>
      </c>
      <c r="E1863" s="47" t="s">
        <v>1974</v>
      </c>
      <c r="F1863" s="47" t="s">
        <v>2342</v>
      </c>
      <c r="G1863" s="47" t="s">
        <v>4404</v>
      </c>
      <c r="H1863" s="47" t="str">
        <f>Tabelle_Abfrage_von_MS_Access_Database[[#This Row],[LLNo]]&amp;Tabelle_Abfrage_von_MS_Access_Database[[#This Row],[LLName]]</f>
        <v>L 318     Lavanter-Straße</v>
      </c>
    </row>
    <row r="1864" spans="1:8" hidden="1" x14ac:dyDescent="0.2">
      <c r="A1864" s="47">
        <v>834</v>
      </c>
      <c r="B1864" s="47" t="s">
        <v>4405</v>
      </c>
      <c r="C1864" s="47" t="s">
        <v>2006</v>
      </c>
      <c r="D1864" s="47">
        <v>0.23499999999999999</v>
      </c>
      <c r="E1864" s="47" t="s">
        <v>2007</v>
      </c>
      <c r="F1864" s="47" t="s">
        <v>2342</v>
      </c>
      <c r="G1864" s="47" t="s">
        <v>4406</v>
      </c>
      <c r="H1864" s="47" t="str">
        <f>Tabelle_Abfrage_von_MS_Access_Database[[#This Row],[LLNo]]&amp;Tabelle_Abfrage_von_MS_Access_Database[[#This Row],[LLName]]</f>
        <v>L 319     Tristacher-See-Straße</v>
      </c>
    </row>
    <row r="1865" spans="1:8" hidden="1" x14ac:dyDescent="0.2">
      <c r="A1865" s="47">
        <v>839</v>
      </c>
      <c r="B1865" s="47" t="s">
        <v>4405</v>
      </c>
      <c r="C1865" s="47" t="s">
        <v>2006</v>
      </c>
      <c r="D1865" s="47">
        <v>1.5640000000000001</v>
      </c>
      <c r="E1865" s="47" t="s">
        <v>2008</v>
      </c>
      <c r="F1865" s="47" t="s">
        <v>2342</v>
      </c>
      <c r="G1865" s="47" t="s">
        <v>4407</v>
      </c>
      <c r="H1865" s="47" t="str">
        <f>Tabelle_Abfrage_von_MS_Access_Database[[#This Row],[LLNo]]&amp;Tabelle_Abfrage_von_MS_Access_Database[[#This Row],[LLName]]</f>
        <v>L 319     Tristacher-See-Straße</v>
      </c>
    </row>
    <row r="1866" spans="1:8" hidden="1" x14ac:dyDescent="0.2">
      <c r="A1866" s="47">
        <v>358</v>
      </c>
      <c r="B1866" s="47" t="s">
        <v>4408</v>
      </c>
      <c r="C1866" s="47" t="s">
        <v>2009</v>
      </c>
      <c r="D1866" s="47">
        <v>2.41</v>
      </c>
      <c r="E1866" s="47" t="s">
        <v>2010</v>
      </c>
      <c r="F1866" s="47" t="s">
        <v>2342</v>
      </c>
      <c r="G1866" s="47" t="s">
        <v>4409</v>
      </c>
      <c r="H1866" s="47" t="str">
        <f>Tabelle_Abfrage_von_MS_Access_Database[[#This Row],[LLNo]]&amp;Tabelle_Abfrage_von_MS_Access_Database[[#This Row],[LLName]]</f>
        <v>L 32      Aldranser Straße</v>
      </c>
    </row>
    <row r="1867" spans="1:8" hidden="1" x14ac:dyDescent="0.2">
      <c r="A1867" s="47">
        <v>840</v>
      </c>
      <c r="B1867" s="47" t="s">
        <v>4410</v>
      </c>
      <c r="C1867" s="47" t="s">
        <v>2011</v>
      </c>
      <c r="D1867" s="47">
        <v>0.57999999999999996</v>
      </c>
      <c r="E1867" s="47" t="s">
        <v>2012</v>
      </c>
      <c r="F1867" s="47" t="s">
        <v>2342</v>
      </c>
      <c r="G1867" s="47" t="s">
        <v>4411</v>
      </c>
      <c r="H1867" s="47" t="str">
        <f>Tabelle_Abfrage_von_MS_Access_Database[[#This Row],[LLNo]]&amp;Tabelle_Abfrage_von_MS_Access_Database[[#This Row],[LLName]]</f>
        <v>L 321     Thurner Straße</v>
      </c>
    </row>
    <row r="1868" spans="1:8" hidden="1" x14ac:dyDescent="0.2">
      <c r="A1868" s="47">
        <v>841</v>
      </c>
      <c r="B1868" s="47" t="s">
        <v>4412</v>
      </c>
      <c r="C1868" s="47" t="s">
        <v>2013</v>
      </c>
      <c r="D1868" s="47">
        <v>5.1829999999999998</v>
      </c>
      <c r="E1868" s="47" t="s">
        <v>2014</v>
      </c>
      <c r="F1868" s="47" t="s">
        <v>2342</v>
      </c>
      <c r="G1868" s="47" t="s">
        <v>4413</v>
      </c>
      <c r="H1868" s="47" t="str">
        <f>Tabelle_Abfrage_von_MS_Access_Database[[#This Row],[LLNo]]&amp;Tabelle_Abfrage_von_MS_Access_Database[[#This Row],[LLName]]</f>
        <v>L 324     Pustertaler Höhenstraße</v>
      </c>
    </row>
    <row r="1869" spans="1:8" hidden="1" x14ac:dyDescent="0.2">
      <c r="A1869" s="47">
        <v>842</v>
      </c>
      <c r="B1869" s="47" t="s">
        <v>4412</v>
      </c>
      <c r="C1869" s="47" t="s">
        <v>2013</v>
      </c>
      <c r="D1869" s="47">
        <v>5.4969999999999999</v>
      </c>
      <c r="E1869" s="47" t="s">
        <v>249</v>
      </c>
      <c r="F1869" s="47" t="s">
        <v>2342</v>
      </c>
      <c r="G1869" s="47" t="s">
        <v>4414</v>
      </c>
      <c r="H1869" s="47" t="str">
        <f>Tabelle_Abfrage_von_MS_Access_Database[[#This Row],[LLNo]]&amp;Tabelle_Abfrage_von_MS_Access_Database[[#This Row],[LLName]]</f>
        <v>L 324     Pustertaler Höhenstraße</v>
      </c>
    </row>
    <row r="1870" spans="1:8" hidden="1" x14ac:dyDescent="0.2">
      <c r="A1870" s="47">
        <v>2261</v>
      </c>
      <c r="B1870" s="47" t="s">
        <v>4412</v>
      </c>
      <c r="C1870" s="47" t="s">
        <v>2013</v>
      </c>
      <c r="D1870" s="47">
        <v>6.5419999999999998</v>
      </c>
      <c r="E1870" s="47" t="s">
        <v>2015</v>
      </c>
      <c r="F1870" s="47" t="s">
        <v>2342</v>
      </c>
      <c r="G1870" s="47" t="s">
        <v>4415</v>
      </c>
      <c r="H1870" s="47" t="str">
        <f>Tabelle_Abfrage_von_MS_Access_Database[[#This Row],[LLNo]]&amp;Tabelle_Abfrage_von_MS_Access_Database[[#This Row],[LLName]]</f>
        <v>L 324     Pustertaler Höhenstraße</v>
      </c>
    </row>
    <row r="1871" spans="1:8" hidden="1" x14ac:dyDescent="0.2">
      <c r="A1871" s="47">
        <v>2295</v>
      </c>
      <c r="B1871" s="47" t="s">
        <v>4412</v>
      </c>
      <c r="C1871" s="47" t="s">
        <v>2013</v>
      </c>
      <c r="D1871" s="47">
        <v>6.89</v>
      </c>
      <c r="E1871" s="47" t="s">
        <v>2016</v>
      </c>
      <c r="F1871" s="47" t="s">
        <v>2342</v>
      </c>
      <c r="G1871" s="47" t="s">
        <v>4416</v>
      </c>
      <c r="H1871" s="47" t="str">
        <f>Tabelle_Abfrage_von_MS_Access_Database[[#This Row],[LLNo]]&amp;Tabelle_Abfrage_von_MS_Access_Database[[#This Row],[LLName]]</f>
        <v>L 324     Pustertaler Höhenstraße</v>
      </c>
    </row>
    <row r="1872" spans="1:8" hidden="1" x14ac:dyDescent="0.2">
      <c r="A1872" s="47">
        <v>2262</v>
      </c>
      <c r="B1872" s="47" t="s">
        <v>4412</v>
      </c>
      <c r="C1872" s="47" t="s">
        <v>2013</v>
      </c>
      <c r="D1872" s="47">
        <v>9.4359999999999999</v>
      </c>
      <c r="E1872" s="47" t="s">
        <v>2017</v>
      </c>
      <c r="F1872" s="47" t="s">
        <v>2342</v>
      </c>
      <c r="G1872" s="47" t="s">
        <v>4417</v>
      </c>
      <c r="H1872" s="47" t="str">
        <f>Tabelle_Abfrage_von_MS_Access_Database[[#This Row],[LLNo]]&amp;Tabelle_Abfrage_von_MS_Access_Database[[#This Row],[LLName]]</f>
        <v>L 324     Pustertaler Höhenstraße</v>
      </c>
    </row>
    <row r="1873" spans="1:8" hidden="1" x14ac:dyDescent="0.2">
      <c r="A1873" s="47">
        <v>2263</v>
      </c>
      <c r="B1873" s="47" t="s">
        <v>4412</v>
      </c>
      <c r="C1873" s="47" t="s">
        <v>2013</v>
      </c>
      <c r="D1873" s="47">
        <v>17.445</v>
      </c>
      <c r="E1873" s="47" t="s">
        <v>2018</v>
      </c>
      <c r="F1873" s="47" t="s">
        <v>2342</v>
      </c>
      <c r="G1873" s="47" t="s">
        <v>4418</v>
      </c>
      <c r="H1873" s="47" t="str">
        <f>Tabelle_Abfrage_von_MS_Access_Database[[#This Row],[LLNo]]&amp;Tabelle_Abfrage_von_MS_Access_Database[[#This Row],[LLName]]</f>
        <v>L 324     Pustertaler Höhenstraße</v>
      </c>
    </row>
    <row r="1874" spans="1:8" hidden="1" x14ac:dyDescent="0.2">
      <c r="A1874" s="47">
        <v>845</v>
      </c>
      <c r="B1874" s="47" t="s">
        <v>4412</v>
      </c>
      <c r="C1874" s="47" t="s">
        <v>2013</v>
      </c>
      <c r="D1874" s="47">
        <v>17.638000000000002</v>
      </c>
      <c r="E1874" s="47" t="s">
        <v>2019</v>
      </c>
      <c r="F1874" s="47" t="s">
        <v>2342</v>
      </c>
      <c r="G1874" s="47" t="s">
        <v>4419</v>
      </c>
      <c r="H1874" s="47" t="str">
        <f>Tabelle_Abfrage_von_MS_Access_Database[[#This Row],[LLNo]]&amp;Tabelle_Abfrage_von_MS_Access_Database[[#This Row],[LLName]]</f>
        <v>L 324     Pustertaler Höhenstraße</v>
      </c>
    </row>
    <row r="1875" spans="1:8" hidden="1" x14ac:dyDescent="0.2">
      <c r="A1875" s="47">
        <v>2274</v>
      </c>
      <c r="B1875" s="47" t="s">
        <v>4412</v>
      </c>
      <c r="C1875" s="47" t="s">
        <v>2013</v>
      </c>
      <c r="D1875" s="47">
        <v>18.959</v>
      </c>
      <c r="E1875" s="47" t="s">
        <v>2020</v>
      </c>
      <c r="F1875" s="47" t="s">
        <v>2342</v>
      </c>
      <c r="G1875" s="47" t="s">
        <v>4420</v>
      </c>
      <c r="H1875" s="47" t="str">
        <f>Tabelle_Abfrage_von_MS_Access_Database[[#This Row],[LLNo]]&amp;Tabelle_Abfrage_von_MS_Access_Database[[#This Row],[LLName]]</f>
        <v>L 324     Pustertaler Höhenstraße</v>
      </c>
    </row>
    <row r="1876" spans="1:8" hidden="1" x14ac:dyDescent="0.2">
      <c r="A1876" s="47">
        <v>846</v>
      </c>
      <c r="B1876" s="47" t="s">
        <v>4412</v>
      </c>
      <c r="C1876" s="47" t="s">
        <v>2013</v>
      </c>
      <c r="D1876" s="47">
        <v>19.084</v>
      </c>
      <c r="E1876" s="47" t="s">
        <v>2021</v>
      </c>
      <c r="F1876" s="47" t="s">
        <v>2342</v>
      </c>
      <c r="G1876" s="47" t="s">
        <v>4421</v>
      </c>
      <c r="H1876" s="47" t="str">
        <f>Tabelle_Abfrage_von_MS_Access_Database[[#This Row],[LLNo]]&amp;Tabelle_Abfrage_von_MS_Access_Database[[#This Row],[LLName]]</f>
        <v>L 324     Pustertaler Höhenstraße</v>
      </c>
    </row>
    <row r="1877" spans="1:8" hidden="1" x14ac:dyDescent="0.2">
      <c r="A1877" s="47">
        <v>847</v>
      </c>
      <c r="B1877" s="47" t="s">
        <v>4412</v>
      </c>
      <c r="C1877" s="47" t="s">
        <v>2013</v>
      </c>
      <c r="D1877" s="47">
        <v>20.483000000000001</v>
      </c>
      <c r="E1877" s="47" t="s">
        <v>2022</v>
      </c>
      <c r="F1877" s="47" t="s">
        <v>2342</v>
      </c>
      <c r="G1877" s="47" t="s">
        <v>4422</v>
      </c>
      <c r="H1877" s="47" t="str">
        <f>Tabelle_Abfrage_von_MS_Access_Database[[#This Row],[LLNo]]&amp;Tabelle_Abfrage_von_MS_Access_Database[[#This Row],[LLName]]</f>
        <v>L 324     Pustertaler Höhenstraße</v>
      </c>
    </row>
    <row r="1878" spans="1:8" hidden="1" x14ac:dyDescent="0.2">
      <c r="A1878" s="47">
        <v>2363</v>
      </c>
      <c r="B1878" s="47" t="s">
        <v>4412</v>
      </c>
      <c r="C1878" s="47" t="s">
        <v>2013</v>
      </c>
      <c r="D1878" s="47">
        <v>21.312999999999999</v>
      </c>
      <c r="E1878" s="47" t="s">
        <v>2023</v>
      </c>
      <c r="F1878" s="47" t="s">
        <v>2342</v>
      </c>
      <c r="G1878" s="47" t="s">
        <v>4423</v>
      </c>
      <c r="H1878" s="47" t="str">
        <f>Tabelle_Abfrage_von_MS_Access_Database[[#This Row],[LLNo]]&amp;Tabelle_Abfrage_von_MS_Access_Database[[#This Row],[LLName]]</f>
        <v>L 324     Pustertaler Höhenstraße</v>
      </c>
    </row>
    <row r="1879" spans="1:8" hidden="1" x14ac:dyDescent="0.2">
      <c r="A1879" s="47">
        <v>2364</v>
      </c>
      <c r="B1879" s="47" t="s">
        <v>4412</v>
      </c>
      <c r="C1879" s="47" t="s">
        <v>2013</v>
      </c>
      <c r="D1879" s="47">
        <v>21.469000000000001</v>
      </c>
      <c r="E1879" s="47" t="s">
        <v>2024</v>
      </c>
      <c r="F1879" s="47" t="s">
        <v>2342</v>
      </c>
      <c r="G1879" s="47" t="s">
        <v>4424</v>
      </c>
      <c r="H1879" s="47" t="str">
        <f>Tabelle_Abfrage_von_MS_Access_Database[[#This Row],[LLNo]]&amp;Tabelle_Abfrage_von_MS_Access_Database[[#This Row],[LLName]]</f>
        <v>L 324     Pustertaler Höhenstraße</v>
      </c>
    </row>
    <row r="1880" spans="1:8" hidden="1" x14ac:dyDescent="0.2">
      <c r="A1880" s="47">
        <v>2365</v>
      </c>
      <c r="B1880" s="47" t="s">
        <v>4412</v>
      </c>
      <c r="C1880" s="47" t="s">
        <v>2013</v>
      </c>
      <c r="D1880" s="47">
        <v>21.512</v>
      </c>
      <c r="E1880" s="47" t="s">
        <v>2025</v>
      </c>
      <c r="F1880" s="47" t="s">
        <v>2342</v>
      </c>
      <c r="G1880" s="47" t="s">
        <v>4425</v>
      </c>
      <c r="H1880" s="47" t="str">
        <f>Tabelle_Abfrage_von_MS_Access_Database[[#This Row],[LLNo]]&amp;Tabelle_Abfrage_von_MS_Access_Database[[#This Row],[LLName]]</f>
        <v>L 324     Pustertaler Höhenstraße</v>
      </c>
    </row>
    <row r="1881" spans="1:8" hidden="1" x14ac:dyDescent="0.2">
      <c r="A1881" s="47">
        <v>2366</v>
      </c>
      <c r="B1881" s="47" t="s">
        <v>4412</v>
      </c>
      <c r="C1881" s="47" t="s">
        <v>2013</v>
      </c>
      <c r="D1881" s="47">
        <v>21.832000000000001</v>
      </c>
      <c r="E1881" s="47" t="s">
        <v>2026</v>
      </c>
      <c r="F1881" s="47" t="s">
        <v>2342</v>
      </c>
      <c r="G1881" s="47" t="s">
        <v>4426</v>
      </c>
      <c r="H1881" s="47" t="str">
        <f>Tabelle_Abfrage_von_MS_Access_Database[[#This Row],[LLNo]]&amp;Tabelle_Abfrage_von_MS_Access_Database[[#This Row],[LLName]]</f>
        <v>L 324     Pustertaler Höhenstraße</v>
      </c>
    </row>
    <row r="1882" spans="1:8" hidden="1" x14ac:dyDescent="0.2">
      <c r="A1882" s="47">
        <v>852</v>
      </c>
      <c r="B1882" s="47" t="s">
        <v>4412</v>
      </c>
      <c r="C1882" s="47" t="s">
        <v>2013</v>
      </c>
      <c r="D1882" s="47">
        <v>21.962</v>
      </c>
      <c r="E1882" s="47" t="s">
        <v>2027</v>
      </c>
      <c r="F1882" s="47" t="s">
        <v>2342</v>
      </c>
      <c r="G1882" s="47" t="s">
        <v>4427</v>
      </c>
      <c r="H1882" s="47" t="str">
        <f>Tabelle_Abfrage_von_MS_Access_Database[[#This Row],[LLNo]]&amp;Tabelle_Abfrage_von_MS_Access_Database[[#This Row],[LLName]]</f>
        <v>L 324     Pustertaler Höhenstraße</v>
      </c>
    </row>
    <row r="1883" spans="1:8" hidden="1" x14ac:dyDescent="0.2">
      <c r="A1883" s="47">
        <v>2265</v>
      </c>
      <c r="B1883" s="47" t="s">
        <v>4412</v>
      </c>
      <c r="C1883" s="47" t="s">
        <v>2013</v>
      </c>
      <c r="D1883" s="47">
        <v>22.186</v>
      </c>
      <c r="E1883" s="47" t="s">
        <v>2028</v>
      </c>
      <c r="F1883" s="47" t="s">
        <v>2342</v>
      </c>
      <c r="G1883" s="47" t="s">
        <v>4428</v>
      </c>
      <c r="H1883" s="47" t="str">
        <f>Tabelle_Abfrage_von_MS_Access_Database[[#This Row],[LLNo]]&amp;Tabelle_Abfrage_von_MS_Access_Database[[#This Row],[LLName]]</f>
        <v>L 324     Pustertaler Höhenstraße</v>
      </c>
    </row>
    <row r="1884" spans="1:8" hidden="1" x14ac:dyDescent="0.2">
      <c r="A1884" s="47">
        <v>853</v>
      </c>
      <c r="B1884" s="47" t="s">
        <v>4412</v>
      </c>
      <c r="C1884" s="47" t="s">
        <v>2013</v>
      </c>
      <c r="D1884" s="47">
        <v>26.041</v>
      </c>
      <c r="E1884" s="47" t="s">
        <v>255</v>
      </c>
      <c r="F1884" s="47" t="s">
        <v>2342</v>
      </c>
      <c r="G1884" s="47" t="s">
        <v>4429</v>
      </c>
      <c r="H1884" s="47" t="str">
        <f>Tabelle_Abfrage_von_MS_Access_Database[[#This Row],[LLNo]]&amp;Tabelle_Abfrage_von_MS_Access_Database[[#This Row],[LLName]]</f>
        <v>L 324     Pustertaler Höhenstraße</v>
      </c>
    </row>
    <row r="1885" spans="1:8" hidden="1" x14ac:dyDescent="0.2">
      <c r="A1885" s="47">
        <v>854</v>
      </c>
      <c r="B1885" s="47" t="s">
        <v>4412</v>
      </c>
      <c r="C1885" s="47" t="s">
        <v>2013</v>
      </c>
      <c r="D1885" s="47">
        <v>26.263000000000002</v>
      </c>
      <c r="E1885" s="47" t="s">
        <v>701</v>
      </c>
      <c r="F1885" s="47" t="s">
        <v>2342</v>
      </c>
      <c r="G1885" s="47" t="s">
        <v>4430</v>
      </c>
      <c r="H1885" s="47" t="str">
        <f>Tabelle_Abfrage_von_MS_Access_Database[[#This Row],[LLNo]]&amp;Tabelle_Abfrage_von_MS_Access_Database[[#This Row],[LLName]]</f>
        <v>L 324     Pustertaler Höhenstraße</v>
      </c>
    </row>
    <row r="1886" spans="1:8" hidden="1" x14ac:dyDescent="0.2">
      <c r="A1886" s="47">
        <v>855</v>
      </c>
      <c r="B1886" s="47" t="s">
        <v>4412</v>
      </c>
      <c r="C1886" s="47" t="s">
        <v>2013</v>
      </c>
      <c r="D1886" s="47">
        <v>28.81</v>
      </c>
      <c r="E1886" s="47" t="s">
        <v>2029</v>
      </c>
      <c r="F1886" s="47" t="s">
        <v>2342</v>
      </c>
      <c r="G1886" s="47" t="s">
        <v>4431</v>
      </c>
      <c r="H1886" s="47" t="str">
        <f>Tabelle_Abfrage_von_MS_Access_Database[[#This Row],[LLNo]]&amp;Tabelle_Abfrage_von_MS_Access_Database[[#This Row],[LLName]]</f>
        <v>L 324     Pustertaler Höhenstraße</v>
      </c>
    </row>
    <row r="1887" spans="1:8" hidden="1" x14ac:dyDescent="0.2">
      <c r="A1887" s="47">
        <v>2396</v>
      </c>
      <c r="B1887" s="47" t="s">
        <v>4412</v>
      </c>
      <c r="C1887" s="47" t="s">
        <v>2013</v>
      </c>
      <c r="D1887" s="47">
        <v>28.917999999999999</v>
      </c>
      <c r="E1887" s="47" t="s">
        <v>256</v>
      </c>
      <c r="F1887" s="47" t="s">
        <v>2342</v>
      </c>
      <c r="G1887" s="47" t="s">
        <v>4432</v>
      </c>
      <c r="H1887" s="47" t="str">
        <f>Tabelle_Abfrage_von_MS_Access_Database[[#This Row],[LLNo]]&amp;Tabelle_Abfrage_von_MS_Access_Database[[#This Row],[LLName]]</f>
        <v>L 324     Pustertaler Höhenstraße</v>
      </c>
    </row>
    <row r="1888" spans="1:8" hidden="1" x14ac:dyDescent="0.2">
      <c r="A1888" s="47">
        <v>858</v>
      </c>
      <c r="B1888" s="47" t="s">
        <v>4433</v>
      </c>
      <c r="C1888" s="47" t="s">
        <v>2030</v>
      </c>
      <c r="D1888" s="47">
        <v>2.516</v>
      </c>
      <c r="E1888" s="47" t="s">
        <v>264</v>
      </c>
      <c r="F1888" s="47" t="s">
        <v>2342</v>
      </c>
      <c r="G1888" s="47" t="s">
        <v>4434</v>
      </c>
      <c r="H1888" s="47" t="str">
        <f>Tabelle_Abfrage_von_MS_Access_Database[[#This Row],[LLNo]]&amp;Tabelle_Abfrage_von_MS_Access_Database[[#This Row],[LLName]]</f>
        <v>L 325     Tessenbergstraße</v>
      </c>
    </row>
    <row r="1889" spans="1:8" hidden="1" x14ac:dyDescent="0.2">
      <c r="A1889" s="47">
        <v>2417</v>
      </c>
      <c r="B1889" s="47" t="s">
        <v>4435</v>
      </c>
      <c r="C1889" s="47" t="s">
        <v>2031</v>
      </c>
      <c r="D1889" s="47">
        <v>7.0000000000000001E-3</v>
      </c>
      <c r="E1889" s="47" t="s">
        <v>2032</v>
      </c>
      <c r="F1889" s="47" t="s">
        <v>2342</v>
      </c>
      <c r="G1889" s="47" t="s">
        <v>4436</v>
      </c>
      <c r="H1889" s="47" t="str">
        <f>Tabelle_Abfrage_von_MS_Access_Database[[#This Row],[LLNo]]&amp;Tabelle_Abfrage_von_MS_Access_Database[[#This Row],[LLName]]</f>
        <v>L 326     Winkeltalstraße</v>
      </c>
    </row>
    <row r="1890" spans="1:8" hidden="1" x14ac:dyDescent="0.2">
      <c r="A1890" s="47">
        <v>861</v>
      </c>
      <c r="B1890" s="47" t="s">
        <v>4435</v>
      </c>
      <c r="C1890" s="47" t="s">
        <v>2031</v>
      </c>
      <c r="D1890" s="47">
        <v>1.375</v>
      </c>
      <c r="E1890" s="47" t="s">
        <v>2033</v>
      </c>
      <c r="F1890" s="47" t="s">
        <v>2342</v>
      </c>
      <c r="G1890" s="47" t="s">
        <v>4437</v>
      </c>
      <c r="H1890" s="47" t="str">
        <f>Tabelle_Abfrage_von_MS_Access_Database[[#This Row],[LLNo]]&amp;Tabelle_Abfrage_von_MS_Access_Database[[#This Row],[LLName]]</f>
        <v>L 326     Winkeltalstraße</v>
      </c>
    </row>
    <row r="1891" spans="1:8" hidden="1" x14ac:dyDescent="0.2">
      <c r="A1891" s="47">
        <v>862</v>
      </c>
      <c r="B1891" s="47" t="s">
        <v>4438</v>
      </c>
      <c r="C1891" s="47" t="s">
        <v>2034</v>
      </c>
      <c r="D1891" s="47">
        <v>0.2</v>
      </c>
      <c r="E1891" s="47" t="s">
        <v>2035</v>
      </c>
      <c r="F1891" s="47" t="s">
        <v>2342</v>
      </c>
      <c r="G1891" s="47" t="s">
        <v>4439</v>
      </c>
      <c r="H1891" s="47" t="str">
        <f>Tabelle_Abfrage_von_MS_Access_Database[[#This Row],[LLNo]]&amp;Tabelle_Abfrage_von_MS_Access_Database[[#This Row],[LLName]]</f>
        <v>L 328     Hollbrucker Straße</v>
      </c>
    </row>
    <row r="1892" spans="1:8" hidden="1" x14ac:dyDescent="0.2">
      <c r="A1892" s="47">
        <v>864</v>
      </c>
      <c r="B1892" s="47" t="s">
        <v>4438</v>
      </c>
      <c r="C1892" s="47" t="s">
        <v>2034</v>
      </c>
      <c r="D1892" s="47">
        <v>0.22600000000000001</v>
      </c>
      <c r="E1892" s="47" t="s">
        <v>2036</v>
      </c>
      <c r="F1892" s="47" t="s">
        <v>2342</v>
      </c>
      <c r="G1892" s="47" t="s">
        <v>4440</v>
      </c>
      <c r="H1892" s="47" t="str">
        <f>Tabelle_Abfrage_von_MS_Access_Database[[#This Row],[LLNo]]&amp;Tabelle_Abfrage_von_MS_Access_Database[[#This Row],[LLName]]</f>
        <v>L 328     Hollbrucker Straße</v>
      </c>
    </row>
    <row r="1893" spans="1:8" hidden="1" x14ac:dyDescent="0.2">
      <c r="A1893" s="47">
        <v>2315</v>
      </c>
      <c r="B1893" s="47" t="s">
        <v>4438</v>
      </c>
      <c r="C1893" s="47" t="s">
        <v>2034</v>
      </c>
      <c r="D1893" s="47">
        <v>0.52400000000000002</v>
      </c>
      <c r="E1893" s="47" t="s">
        <v>2037</v>
      </c>
      <c r="F1893" s="47" t="s">
        <v>2342</v>
      </c>
      <c r="G1893" s="47" t="s">
        <v>4441</v>
      </c>
      <c r="H1893" s="47" t="str">
        <f>Tabelle_Abfrage_von_MS_Access_Database[[#This Row],[LLNo]]&amp;Tabelle_Abfrage_von_MS_Access_Database[[#This Row],[LLName]]</f>
        <v>L 328     Hollbrucker Straße</v>
      </c>
    </row>
    <row r="1894" spans="1:8" hidden="1" x14ac:dyDescent="0.2">
      <c r="A1894" s="47">
        <v>2459</v>
      </c>
      <c r="B1894" s="47" t="s">
        <v>4438</v>
      </c>
      <c r="C1894" s="47" t="s">
        <v>2034</v>
      </c>
      <c r="D1894" s="47">
        <v>2.488</v>
      </c>
      <c r="E1894" s="47" t="s">
        <v>2038</v>
      </c>
      <c r="F1894" s="47" t="s">
        <v>2342</v>
      </c>
      <c r="G1894" s="47" t="s">
        <v>4442</v>
      </c>
      <c r="H1894" s="47" t="str">
        <f>Tabelle_Abfrage_von_MS_Access_Database[[#This Row],[LLNo]]&amp;Tabelle_Abfrage_von_MS_Access_Database[[#This Row],[LLName]]</f>
        <v>L 328     Hollbrucker Straße</v>
      </c>
    </row>
    <row r="1895" spans="1:8" hidden="1" x14ac:dyDescent="0.2">
      <c r="A1895" s="47">
        <v>259</v>
      </c>
      <c r="B1895" s="47" t="s">
        <v>4443</v>
      </c>
      <c r="C1895" s="47" t="s">
        <v>2039</v>
      </c>
      <c r="D1895" s="47">
        <v>1.625</v>
      </c>
      <c r="E1895" s="47" t="s">
        <v>2040</v>
      </c>
      <c r="F1895" s="47" t="s">
        <v>2342</v>
      </c>
      <c r="G1895" s="47" t="s">
        <v>4444</v>
      </c>
      <c r="H1895" s="47" t="str">
        <f>Tabelle_Abfrage_von_MS_Access_Database[[#This Row],[LLNo]]&amp;Tabelle_Abfrage_von_MS_Access_Database[[#This Row],[LLName]]</f>
        <v>L 330     Brandbergstraße</v>
      </c>
    </row>
    <row r="1896" spans="1:8" hidden="1" x14ac:dyDescent="0.2">
      <c r="A1896" s="47">
        <v>260</v>
      </c>
      <c r="B1896" s="47" t="s">
        <v>4443</v>
      </c>
      <c r="C1896" s="47" t="s">
        <v>2039</v>
      </c>
      <c r="D1896" s="47">
        <v>3</v>
      </c>
      <c r="E1896" s="47" t="s">
        <v>2041</v>
      </c>
      <c r="F1896" s="47" t="s">
        <v>2342</v>
      </c>
      <c r="G1896" s="47" t="s">
        <v>4445</v>
      </c>
      <c r="H1896" s="47" t="str">
        <f>Tabelle_Abfrage_von_MS_Access_Database[[#This Row],[LLNo]]&amp;Tabelle_Abfrage_von_MS_Access_Database[[#This Row],[LLName]]</f>
        <v>L 330     Brandbergstraße</v>
      </c>
    </row>
    <row r="1897" spans="1:8" hidden="1" x14ac:dyDescent="0.2">
      <c r="A1897" s="47">
        <v>261</v>
      </c>
      <c r="B1897" s="47" t="s">
        <v>4443</v>
      </c>
      <c r="C1897" s="47" t="s">
        <v>2039</v>
      </c>
      <c r="D1897" s="47">
        <v>3.33</v>
      </c>
      <c r="E1897" s="47" t="s">
        <v>2042</v>
      </c>
      <c r="F1897" s="47" t="s">
        <v>2342</v>
      </c>
      <c r="G1897" s="47" t="s">
        <v>4446</v>
      </c>
      <c r="H1897" s="47" t="str">
        <f>Tabelle_Abfrage_von_MS_Access_Database[[#This Row],[LLNo]]&amp;Tabelle_Abfrage_von_MS_Access_Database[[#This Row],[LLName]]</f>
        <v>L 330     Brandbergstraße</v>
      </c>
    </row>
    <row r="1898" spans="1:8" hidden="1" x14ac:dyDescent="0.2">
      <c r="A1898" s="47">
        <v>262</v>
      </c>
      <c r="B1898" s="47" t="s">
        <v>4447</v>
      </c>
      <c r="C1898" s="47" t="s">
        <v>2043</v>
      </c>
      <c r="D1898" s="47">
        <v>0.68600000000000005</v>
      </c>
      <c r="E1898" s="47" t="s">
        <v>407</v>
      </c>
      <c r="F1898" s="47" t="s">
        <v>2342</v>
      </c>
      <c r="G1898" s="47" t="s">
        <v>4448</v>
      </c>
      <c r="H1898" s="47" t="str">
        <f>Tabelle_Abfrage_von_MS_Access_Database[[#This Row],[LLNo]]&amp;Tabelle_Abfrage_von_MS_Access_Database[[#This Row],[LLName]]</f>
        <v>L 331     Zeller Straße</v>
      </c>
    </row>
    <row r="1899" spans="1:8" hidden="1" x14ac:dyDescent="0.2">
      <c r="A1899" s="47">
        <v>264</v>
      </c>
      <c r="B1899" s="47" t="s">
        <v>4447</v>
      </c>
      <c r="C1899" s="47" t="s">
        <v>2043</v>
      </c>
      <c r="D1899" s="47">
        <v>2.3879999999999999</v>
      </c>
      <c r="E1899" s="47" t="s">
        <v>2044</v>
      </c>
      <c r="F1899" s="47" t="s">
        <v>2342</v>
      </c>
      <c r="G1899" s="47" t="s">
        <v>4449</v>
      </c>
      <c r="H1899" s="47" t="str">
        <f>Tabelle_Abfrage_von_MS_Access_Database[[#This Row],[LLNo]]&amp;Tabelle_Abfrage_von_MS_Access_Database[[#This Row],[LLName]]</f>
        <v>L 331     Zeller Straße</v>
      </c>
    </row>
    <row r="1900" spans="1:8" hidden="1" x14ac:dyDescent="0.2">
      <c r="A1900" s="47">
        <v>2395</v>
      </c>
      <c r="B1900" s="47" t="s">
        <v>4450</v>
      </c>
      <c r="C1900" s="47" t="s">
        <v>2045</v>
      </c>
      <c r="D1900" s="47">
        <v>0.3</v>
      </c>
      <c r="E1900" s="47" t="s">
        <v>608</v>
      </c>
      <c r="F1900" s="47" t="s">
        <v>2342</v>
      </c>
      <c r="G1900" s="47" t="s">
        <v>4451</v>
      </c>
      <c r="H1900" s="47" t="str">
        <f>Tabelle_Abfrage_von_MS_Access_Database[[#This Row],[LLNo]]&amp;Tabelle_Abfrage_von_MS_Access_Database[[#This Row],[LLName]]</f>
        <v>L 332     Kolsassbergstraße</v>
      </c>
    </row>
    <row r="1901" spans="1:8" hidden="1" x14ac:dyDescent="0.2">
      <c r="A1901" s="47">
        <v>266</v>
      </c>
      <c r="B1901" s="47" t="s">
        <v>4450</v>
      </c>
      <c r="C1901" s="47" t="s">
        <v>2045</v>
      </c>
      <c r="D1901" s="47">
        <v>1.1200000000000001</v>
      </c>
      <c r="E1901" s="47" t="s">
        <v>1765</v>
      </c>
      <c r="F1901" s="47" t="s">
        <v>2342</v>
      </c>
      <c r="G1901" s="47" t="s">
        <v>4452</v>
      </c>
      <c r="H1901" s="47" t="str">
        <f>Tabelle_Abfrage_von_MS_Access_Database[[#This Row],[LLNo]]&amp;Tabelle_Abfrage_von_MS_Access_Database[[#This Row],[LLName]]</f>
        <v>L 332     Kolsassbergstraße</v>
      </c>
    </row>
    <row r="1902" spans="1:8" hidden="1" x14ac:dyDescent="0.2">
      <c r="A1902" s="47">
        <v>461</v>
      </c>
      <c r="B1902" s="47" t="s">
        <v>4453</v>
      </c>
      <c r="C1902" s="47" t="s">
        <v>2046</v>
      </c>
      <c r="D1902" s="47">
        <v>0.35899999999999999</v>
      </c>
      <c r="E1902" s="47" t="s">
        <v>2047</v>
      </c>
      <c r="F1902" s="47" t="s">
        <v>2342</v>
      </c>
      <c r="G1902" s="47" t="s">
        <v>4454</v>
      </c>
      <c r="H1902" s="47" t="str">
        <f>Tabelle_Abfrage_von_MS_Access_Database[[#This Row],[LLNo]]&amp;Tabelle_Abfrage_von_MS_Access_Database[[#This Row],[LLName]]</f>
        <v>L 337     Telfeser Straße</v>
      </c>
    </row>
    <row r="1903" spans="1:8" hidden="1" x14ac:dyDescent="0.2">
      <c r="A1903" s="47">
        <v>462</v>
      </c>
      <c r="B1903" s="47" t="s">
        <v>4453</v>
      </c>
      <c r="C1903" s="47" t="s">
        <v>2046</v>
      </c>
      <c r="D1903" s="47">
        <v>0.75700000000000001</v>
      </c>
      <c r="E1903" s="47" t="s">
        <v>2048</v>
      </c>
      <c r="F1903" s="47" t="s">
        <v>2342</v>
      </c>
      <c r="G1903" s="47" t="s">
        <v>4455</v>
      </c>
      <c r="H1903" s="47" t="str">
        <f>Tabelle_Abfrage_von_MS_Access_Database[[#This Row],[LLNo]]&amp;Tabelle_Abfrage_von_MS_Access_Database[[#This Row],[LLName]]</f>
        <v>L 337     Telfeser Straße</v>
      </c>
    </row>
    <row r="1904" spans="1:8" hidden="1" x14ac:dyDescent="0.2">
      <c r="A1904" s="47">
        <v>2829</v>
      </c>
      <c r="B1904" s="47" t="s">
        <v>4456</v>
      </c>
      <c r="C1904" s="47" t="s">
        <v>2049</v>
      </c>
      <c r="D1904" s="47">
        <v>0.35</v>
      </c>
      <c r="E1904" s="47" t="s">
        <v>1677</v>
      </c>
      <c r="F1904" s="47" t="s">
        <v>209</v>
      </c>
      <c r="G1904" s="47" t="s">
        <v>4457</v>
      </c>
      <c r="H1904" s="47" t="str">
        <f>Tabelle_Abfrage_von_MS_Access_Database[[#This Row],[LLNo]]&amp;Tabelle_Abfrage_von_MS_Access_Database[[#This Row],[LLName]]</f>
        <v>L 339     Wattentalstraße</v>
      </c>
    </row>
    <row r="1905" spans="1:8" hidden="1" x14ac:dyDescent="0.2">
      <c r="A1905" s="47">
        <v>2830</v>
      </c>
      <c r="B1905" s="47" t="s">
        <v>4456</v>
      </c>
      <c r="C1905" s="47" t="s">
        <v>2049</v>
      </c>
      <c r="D1905" s="47">
        <v>0.42</v>
      </c>
      <c r="E1905" s="47" t="s">
        <v>1678</v>
      </c>
      <c r="F1905" s="47" t="s">
        <v>209</v>
      </c>
      <c r="G1905" s="47" t="s">
        <v>4458</v>
      </c>
      <c r="H1905" s="47" t="str">
        <f>Tabelle_Abfrage_von_MS_Access_Database[[#This Row],[LLNo]]&amp;Tabelle_Abfrage_von_MS_Access_Database[[#This Row],[LLName]]</f>
        <v>L 339     Wattentalstraße</v>
      </c>
    </row>
    <row r="1906" spans="1:8" hidden="1" x14ac:dyDescent="0.2">
      <c r="A1906" s="47">
        <v>570</v>
      </c>
      <c r="B1906" s="47" t="s">
        <v>4459</v>
      </c>
      <c r="C1906" s="47" t="s">
        <v>2050</v>
      </c>
      <c r="D1906" s="47">
        <v>0.2</v>
      </c>
      <c r="E1906" s="47" t="s">
        <v>2051</v>
      </c>
      <c r="F1906" s="47" t="s">
        <v>2342</v>
      </c>
      <c r="G1906" s="47" t="s">
        <v>4460</v>
      </c>
      <c r="H1906" s="47" t="str">
        <f>Tabelle_Abfrage_von_MS_Access_Database[[#This Row],[LLNo]]&amp;Tabelle_Abfrage_von_MS_Access_Database[[#This Row],[LLName]]</f>
        <v>L 340     Längenfelder Straße</v>
      </c>
    </row>
    <row r="1907" spans="1:8" hidden="1" x14ac:dyDescent="0.2">
      <c r="A1907" s="47">
        <v>571</v>
      </c>
      <c r="B1907" s="47" t="s">
        <v>4459</v>
      </c>
      <c r="C1907" s="47" t="s">
        <v>2050</v>
      </c>
      <c r="D1907" s="47">
        <v>0.96</v>
      </c>
      <c r="E1907" s="47" t="s">
        <v>2052</v>
      </c>
      <c r="F1907" s="47" t="s">
        <v>2342</v>
      </c>
      <c r="G1907" s="47" t="s">
        <v>4461</v>
      </c>
      <c r="H1907" s="47" t="str">
        <f>Tabelle_Abfrage_von_MS_Access_Database[[#This Row],[LLNo]]&amp;Tabelle_Abfrage_von_MS_Access_Database[[#This Row],[LLName]]</f>
        <v>L 340     Längenfelder Straße</v>
      </c>
    </row>
    <row r="1908" spans="1:8" hidden="1" x14ac:dyDescent="0.2">
      <c r="A1908" s="47">
        <v>572</v>
      </c>
      <c r="B1908" s="47" t="s">
        <v>4459</v>
      </c>
      <c r="C1908" s="47" t="s">
        <v>2050</v>
      </c>
      <c r="D1908" s="47">
        <v>2.25</v>
      </c>
      <c r="E1908" s="47" t="s">
        <v>1244</v>
      </c>
      <c r="F1908" s="47" t="s">
        <v>2342</v>
      </c>
      <c r="G1908" s="47" t="s">
        <v>4462</v>
      </c>
      <c r="H1908" s="47" t="str">
        <f>Tabelle_Abfrage_von_MS_Access_Database[[#This Row],[LLNo]]&amp;Tabelle_Abfrage_von_MS_Access_Database[[#This Row],[LLName]]</f>
        <v>L 340     Längenfelder Straße</v>
      </c>
    </row>
    <row r="1909" spans="1:8" hidden="1" x14ac:dyDescent="0.2">
      <c r="A1909" s="47">
        <v>573</v>
      </c>
      <c r="B1909" s="47" t="s">
        <v>4459</v>
      </c>
      <c r="C1909" s="47" t="s">
        <v>2050</v>
      </c>
      <c r="D1909" s="47">
        <v>2.59</v>
      </c>
      <c r="E1909" s="47" t="s">
        <v>2053</v>
      </c>
      <c r="F1909" s="47" t="s">
        <v>2342</v>
      </c>
      <c r="G1909" s="47" t="s">
        <v>4463</v>
      </c>
      <c r="H1909" s="47" t="str">
        <f>Tabelle_Abfrage_von_MS_Access_Database[[#This Row],[LLNo]]&amp;Tabelle_Abfrage_von_MS_Access_Database[[#This Row],[LLName]]</f>
        <v>L 340     Längenfelder Straße</v>
      </c>
    </row>
    <row r="1910" spans="1:8" hidden="1" x14ac:dyDescent="0.2">
      <c r="A1910" s="47">
        <v>574</v>
      </c>
      <c r="B1910" s="47" t="s">
        <v>4459</v>
      </c>
      <c r="C1910" s="47" t="s">
        <v>2050</v>
      </c>
      <c r="D1910" s="47">
        <v>3.31</v>
      </c>
      <c r="E1910" s="47" t="s">
        <v>2054</v>
      </c>
      <c r="F1910" s="47" t="s">
        <v>2342</v>
      </c>
      <c r="G1910" s="47" t="s">
        <v>4464</v>
      </c>
      <c r="H1910" s="47" t="str">
        <f>Tabelle_Abfrage_von_MS_Access_Database[[#This Row],[LLNo]]&amp;Tabelle_Abfrage_von_MS_Access_Database[[#This Row],[LLName]]</f>
        <v>L 340     Längenfelder Straße</v>
      </c>
    </row>
    <row r="1911" spans="1:8" hidden="1" x14ac:dyDescent="0.2">
      <c r="A1911" s="47">
        <v>575</v>
      </c>
      <c r="B1911" s="47" t="s">
        <v>4459</v>
      </c>
      <c r="C1911" s="47" t="s">
        <v>2050</v>
      </c>
      <c r="D1911" s="47">
        <v>3.7</v>
      </c>
      <c r="E1911" s="47" t="s">
        <v>540</v>
      </c>
      <c r="F1911" s="47" t="s">
        <v>2342</v>
      </c>
      <c r="G1911" s="47" t="s">
        <v>4465</v>
      </c>
      <c r="H1911" s="47" t="str">
        <f>Tabelle_Abfrage_von_MS_Access_Database[[#This Row],[LLNo]]&amp;Tabelle_Abfrage_von_MS_Access_Database[[#This Row],[LLName]]</f>
        <v>L 340     Längenfelder Straße</v>
      </c>
    </row>
    <row r="1912" spans="1:8" hidden="1" x14ac:dyDescent="0.2">
      <c r="A1912" s="47">
        <v>576</v>
      </c>
      <c r="B1912" s="47" t="s">
        <v>4466</v>
      </c>
      <c r="C1912" s="47" t="s">
        <v>2055</v>
      </c>
      <c r="D1912" s="47">
        <v>0.39500000000000002</v>
      </c>
      <c r="E1912" s="47" t="s">
        <v>2056</v>
      </c>
      <c r="F1912" s="47" t="s">
        <v>2342</v>
      </c>
      <c r="G1912" s="47" t="s">
        <v>4467</v>
      </c>
      <c r="H1912" s="47" t="str">
        <f>Tabelle_Abfrage_von_MS_Access_Database[[#This Row],[LLNo]]&amp;Tabelle_Abfrage_von_MS_Access_Database[[#This Row],[LLName]]</f>
        <v>L 344     Zaunhofstraße</v>
      </c>
    </row>
    <row r="1913" spans="1:8" hidden="1" x14ac:dyDescent="0.2">
      <c r="A1913" s="47">
        <v>577</v>
      </c>
      <c r="B1913" s="47" t="s">
        <v>4466</v>
      </c>
      <c r="C1913" s="47" t="s">
        <v>2055</v>
      </c>
      <c r="D1913" s="47">
        <v>0.59</v>
      </c>
      <c r="E1913" s="47" t="s">
        <v>2057</v>
      </c>
      <c r="F1913" s="47" t="s">
        <v>2342</v>
      </c>
      <c r="G1913" s="47" t="s">
        <v>4468</v>
      </c>
      <c r="H1913" s="47" t="str">
        <f>Tabelle_Abfrage_von_MS_Access_Database[[#This Row],[LLNo]]&amp;Tabelle_Abfrage_von_MS_Access_Database[[#This Row],[LLName]]</f>
        <v>L 344     Zaunhofstraße</v>
      </c>
    </row>
    <row r="1914" spans="1:8" hidden="1" x14ac:dyDescent="0.2">
      <c r="A1914" s="47">
        <v>578</v>
      </c>
      <c r="B1914" s="47" t="s">
        <v>4466</v>
      </c>
      <c r="C1914" s="47" t="s">
        <v>2055</v>
      </c>
      <c r="D1914" s="47">
        <v>0.9</v>
      </c>
      <c r="E1914" s="47" t="s">
        <v>2058</v>
      </c>
      <c r="F1914" s="47" t="s">
        <v>2342</v>
      </c>
      <c r="G1914" s="47" t="s">
        <v>4469</v>
      </c>
      <c r="H1914" s="47" t="str">
        <f>Tabelle_Abfrage_von_MS_Access_Database[[#This Row],[LLNo]]&amp;Tabelle_Abfrage_von_MS_Access_Database[[#This Row],[LLName]]</f>
        <v>L 344     Zaunhofstraße</v>
      </c>
    </row>
    <row r="1915" spans="1:8" hidden="1" x14ac:dyDescent="0.2">
      <c r="A1915" s="47">
        <v>579</v>
      </c>
      <c r="B1915" s="47" t="s">
        <v>4466</v>
      </c>
      <c r="C1915" s="47" t="s">
        <v>2055</v>
      </c>
      <c r="D1915" s="47">
        <v>1.35</v>
      </c>
      <c r="E1915" s="47" t="s">
        <v>2059</v>
      </c>
      <c r="F1915" s="47" t="s">
        <v>2342</v>
      </c>
      <c r="G1915" s="47" t="s">
        <v>4470</v>
      </c>
      <c r="H1915" s="47" t="str">
        <f>Tabelle_Abfrage_von_MS_Access_Database[[#This Row],[LLNo]]&amp;Tabelle_Abfrage_von_MS_Access_Database[[#This Row],[LLName]]</f>
        <v>L 344     Zaunhofstraße</v>
      </c>
    </row>
    <row r="1916" spans="1:8" hidden="1" x14ac:dyDescent="0.2">
      <c r="A1916" s="47">
        <v>580</v>
      </c>
      <c r="B1916" s="47" t="s">
        <v>4466</v>
      </c>
      <c r="C1916" s="47" t="s">
        <v>2055</v>
      </c>
      <c r="D1916" s="47">
        <v>1.56</v>
      </c>
      <c r="E1916" s="47" t="s">
        <v>2060</v>
      </c>
      <c r="F1916" s="47" t="s">
        <v>2342</v>
      </c>
      <c r="G1916" s="47" t="s">
        <v>4471</v>
      </c>
      <c r="H1916" s="47" t="str">
        <f>Tabelle_Abfrage_von_MS_Access_Database[[#This Row],[LLNo]]&amp;Tabelle_Abfrage_von_MS_Access_Database[[#This Row],[LLName]]</f>
        <v>L 344     Zaunhofstraße</v>
      </c>
    </row>
    <row r="1917" spans="1:8" hidden="1" x14ac:dyDescent="0.2">
      <c r="A1917" s="47">
        <v>659</v>
      </c>
      <c r="B1917" s="47" t="s">
        <v>4472</v>
      </c>
      <c r="C1917" s="47" t="s">
        <v>2061</v>
      </c>
      <c r="D1917" s="47">
        <v>0.56000000000000005</v>
      </c>
      <c r="E1917" s="47" t="s">
        <v>2062</v>
      </c>
      <c r="F1917" s="47" t="s">
        <v>2342</v>
      </c>
      <c r="G1917" s="47" t="s">
        <v>4473</v>
      </c>
      <c r="H1917" s="47" t="str">
        <f>Tabelle_Abfrage_von_MS_Access_Database[[#This Row],[LLNo]]&amp;Tabelle_Abfrage_von_MS_Access_Database[[#This Row],[LLName]]</f>
        <v>L 348     Spisser Straße</v>
      </c>
    </row>
    <row r="1918" spans="1:8" hidden="1" x14ac:dyDescent="0.2">
      <c r="A1918" s="47">
        <v>2590</v>
      </c>
      <c r="B1918" s="47" t="s">
        <v>4472</v>
      </c>
      <c r="C1918" s="47" t="s">
        <v>2061</v>
      </c>
      <c r="D1918" s="47">
        <v>5.0330000000000004</v>
      </c>
      <c r="E1918" s="47" t="s">
        <v>2063</v>
      </c>
      <c r="F1918" s="47" t="s">
        <v>4474</v>
      </c>
      <c r="G1918" s="47" t="s">
        <v>4475</v>
      </c>
      <c r="H1918" s="47" t="str">
        <f>Tabelle_Abfrage_von_MS_Access_Database[[#This Row],[LLNo]]&amp;Tabelle_Abfrage_von_MS_Access_Database[[#This Row],[LLName]]</f>
        <v>L 348     Spisser Straße</v>
      </c>
    </row>
    <row r="1919" spans="1:8" hidden="1" x14ac:dyDescent="0.2">
      <c r="A1919" s="47">
        <v>2590</v>
      </c>
      <c r="B1919" s="47" t="s">
        <v>4472</v>
      </c>
      <c r="C1919" s="47" t="s">
        <v>2061</v>
      </c>
      <c r="D1919" s="47">
        <v>5.0330000000000004</v>
      </c>
      <c r="E1919" s="47" t="s">
        <v>2063</v>
      </c>
      <c r="F1919" s="47" t="s">
        <v>4476</v>
      </c>
      <c r="G1919" s="47" t="s">
        <v>4477</v>
      </c>
      <c r="H1919" s="47" t="str">
        <f>Tabelle_Abfrage_von_MS_Access_Database[[#This Row],[LLNo]]&amp;Tabelle_Abfrage_von_MS_Access_Database[[#This Row],[LLName]]</f>
        <v>L 348     Spisser Straße</v>
      </c>
    </row>
    <row r="1920" spans="1:8" hidden="1" x14ac:dyDescent="0.2">
      <c r="A1920" s="47">
        <v>661</v>
      </c>
      <c r="B1920" s="47" t="s">
        <v>4472</v>
      </c>
      <c r="C1920" s="47" t="s">
        <v>2061</v>
      </c>
      <c r="D1920" s="47">
        <v>6.1479999999999997</v>
      </c>
      <c r="E1920" s="47" t="s">
        <v>585</v>
      </c>
      <c r="F1920" s="47" t="s">
        <v>2342</v>
      </c>
      <c r="G1920" s="47" t="s">
        <v>4478</v>
      </c>
      <c r="H1920" s="47" t="str">
        <f>Tabelle_Abfrage_von_MS_Access_Database[[#This Row],[LLNo]]&amp;Tabelle_Abfrage_von_MS_Access_Database[[#This Row],[LLName]]</f>
        <v>L 348     Spisser Straße</v>
      </c>
    </row>
    <row r="1921" spans="1:8" hidden="1" x14ac:dyDescent="0.2">
      <c r="A1921" s="47">
        <v>662</v>
      </c>
      <c r="B1921" s="47" t="s">
        <v>4472</v>
      </c>
      <c r="C1921" s="47" t="s">
        <v>2061</v>
      </c>
      <c r="D1921" s="47">
        <v>6.444</v>
      </c>
      <c r="E1921" s="47" t="s">
        <v>2064</v>
      </c>
      <c r="F1921" s="47" t="s">
        <v>2342</v>
      </c>
      <c r="G1921" s="47" t="s">
        <v>4479</v>
      </c>
      <c r="H1921" s="47" t="str">
        <f>Tabelle_Abfrage_von_MS_Access_Database[[#This Row],[LLNo]]&amp;Tabelle_Abfrage_von_MS_Access_Database[[#This Row],[LLName]]</f>
        <v>L 348     Spisser Straße</v>
      </c>
    </row>
    <row r="1922" spans="1:8" hidden="1" x14ac:dyDescent="0.2">
      <c r="A1922" s="47">
        <v>663</v>
      </c>
      <c r="B1922" s="47" t="s">
        <v>4472</v>
      </c>
      <c r="C1922" s="47" t="s">
        <v>2061</v>
      </c>
      <c r="D1922" s="47">
        <v>6.7439999999999998</v>
      </c>
      <c r="E1922" s="47" t="s">
        <v>2065</v>
      </c>
      <c r="F1922" s="47" t="s">
        <v>2342</v>
      </c>
      <c r="G1922" s="47" t="s">
        <v>4480</v>
      </c>
      <c r="H1922" s="47" t="str">
        <f>Tabelle_Abfrage_von_MS_Access_Database[[#This Row],[LLNo]]&amp;Tabelle_Abfrage_von_MS_Access_Database[[#This Row],[LLName]]</f>
        <v>L 348     Spisser Straße</v>
      </c>
    </row>
    <row r="1923" spans="1:8" hidden="1" x14ac:dyDescent="0.2">
      <c r="A1923" s="47">
        <v>2642</v>
      </c>
      <c r="B1923" s="47" t="s">
        <v>4472</v>
      </c>
      <c r="C1923" s="47" t="s">
        <v>2061</v>
      </c>
      <c r="D1923" s="47">
        <v>7.093</v>
      </c>
      <c r="E1923" s="47" t="s">
        <v>2066</v>
      </c>
      <c r="F1923" s="47" t="s">
        <v>2342</v>
      </c>
      <c r="G1923" s="47" t="s">
        <v>4481</v>
      </c>
      <c r="H1923" s="47" t="str">
        <f>Tabelle_Abfrage_von_MS_Access_Database[[#This Row],[LLNo]]&amp;Tabelle_Abfrage_von_MS_Access_Database[[#This Row],[LLName]]</f>
        <v>L 348     Spisser Straße</v>
      </c>
    </row>
    <row r="1924" spans="1:8" hidden="1" x14ac:dyDescent="0.2">
      <c r="A1924" s="47">
        <v>664</v>
      </c>
      <c r="B1924" s="47" t="s">
        <v>4472</v>
      </c>
      <c r="C1924" s="47" t="s">
        <v>2061</v>
      </c>
      <c r="D1924" s="47">
        <v>7.516</v>
      </c>
      <c r="E1924" s="47" t="s">
        <v>2067</v>
      </c>
      <c r="F1924" s="47" t="s">
        <v>2342</v>
      </c>
      <c r="G1924" s="47" t="s">
        <v>4482</v>
      </c>
      <c r="H1924" s="47" t="str">
        <f>Tabelle_Abfrage_von_MS_Access_Database[[#This Row],[LLNo]]&amp;Tabelle_Abfrage_von_MS_Access_Database[[#This Row],[LLName]]</f>
        <v>L 348     Spisser Straße</v>
      </c>
    </row>
    <row r="1925" spans="1:8" hidden="1" x14ac:dyDescent="0.2">
      <c r="A1925" s="47">
        <v>2379</v>
      </c>
      <c r="B1925" s="47" t="s">
        <v>4472</v>
      </c>
      <c r="C1925" s="47" t="s">
        <v>2061</v>
      </c>
      <c r="D1925" s="47">
        <v>9.2520000000000007</v>
      </c>
      <c r="E1925" s="47" t="s">
        <v>2068</v>
      </c>
      <c r="F1925" s="47" t="s">
        <v>2342</v>
      </c>
      <c r="G1925" s="47" t="s">
        <v>4483</v>
      </c>
      <c r="H1925" s="47" t="str">
        <f>Tabelle_Abfrage_von_MS_Access_Database[[#This Row],[LLNo]]&amp;Tabelle_Abfrage_von_MS_Access_Database[[#This Row],[LLName]]</f>
        <v>L 348     Spisser Straße</v>
      </c>
    </row>
    <row r="1926" spans="1:8" hidden="1" x14ac:dyDescent="0.2">
      <c r="A1926" s="47">
        <v>666</v>
      </c>
      <c r="B1926" s="47" t="s">
        <v>4472</v>
      </c>
      <c r="C1926" s="47" t="s">
        <v>2061</v>
      </c>
      <c r="D1926" s="47">
        <v>9.3569999999999993</v>
      </c>
      <c r="E1926" s="47" t="s">
        <v>2069</v>
      </c>
      <c r="F1926" s="47" t="s">
        <v>2747</v>
      </c>
      <c r="G1926" s="47" t="s">
        <v>4484</v>
      </c>
      <c r="H1926" s="47" t="str">
        <f>Tabelle_Abfrage_von_MS_Access_Database[[#This Row],[LLNo]]&amp;Tabelle_Abfrage_von_MS_Access_Database[[#This Row],[LLName]]</f>
        <v>L 348     Spisser Straße</v>
      </c>
    </row>
    <row r="1927" spans="1:8" hidden="1" x14ac:dyDescent="0.2">
      <c r="A1927" s="47">
        <v>666</v>
      </c>
      <c r="B1927" s="47" t="s">
        <v>4472</v>
      </c>
      <c r="C1927" s="47" t="s">
        <v>2061</v>
      </c>
      <c r="D1927" s="47">
        <v>9.3569999999999993</v>
      </c>
      <c r="E1927" s="47" t="s">
        <v>2069</v>
      </c>
      <c r="F1927" s="47" t="s">
        <v>4485</v>
      </c>
      <c r="G1927" s="47" t="s">
        <v>4486</v>
      </c>
      <c r="H1927" s="47" t="str">
        <f>Tabelle_Abfrage_von_MS_Access_Database[[#This Row],[LLNo]]&amp;Tabelle_Abfrage_von_MS_Access_Database[[#This Row],[LLName]]</f>
        <v>L 348     Spisser Straße</v>
      </c>
    </row>
    <row r="1928" spans="1:8" hidden="1" x14ac:dyDescent="0.2">
      <c r="A1928" s="47">
        <v>667</v>
      </c>
      <c r="B1928" s="47" t="s">
        <v>4472</v>
      </c>
      <c r="C1928" s="47" t="s">
        <v>2061</v>
      </c>
      <c r="D1928" s="47">
        <v>9.5</v>
      </c>
      <c r="E1928" s="47" t="s">
        <v>2070</v>
      </c>
      <c r="F1928" s="47" t="s">
        <v>2342</v>
      </c>
      <c r="G1928" s="47" t="s">
        <v>4487</v>
      </c>
      <c r="H1928" s="47" t="str">
        <f>Tabelle_Abfrage_von_MS_Access_Database[[#This Row],[LLNo]]&amp;Tabelle_Abfrage_von_MS_Access_Database[[#This Row],[LLName]]</f>
        <v>L 348     Spisser Straße</v>
      </c>
    </row>
    <row r="1929" spans="1:8" hidden="1" x14ac:dyDescent="0.2">
      <c r="A1929" s="47">
        <v>359</v>
      </c>
      <c r="B1929" s="47" t="s">
        <v>4488</v>
      </c>
      <c r="C1929" s="47" t="s">
        <v>2071</v>
      </c>
      <c r="D1929" s="47">
        <v>0.87</v>
      </c>
      <c r="E1929" s="47" t="s">
        <v>1435</v>
      </c>
      <c r="F1929" s="47" t="s">
        <v>2342</v>
      </c>
      <c r="G1929" s="47" t="s">
        <v>4489</v>
      </c>
      <c r="H1929" s="47" t="str">
        <f>Tabelle_Abfrage_von_MS_Access_Database[[#This Row],[LLNo]]&amp;Tabelle_Abfrage_von_MS_Access_Database[[#This Row],[LLName]]</f>
        <v>L 35      Buchener Straße</v>
      </c>
    </row>
    <row r="1930" spans="1:8" hidden="1" x14ac:dyDescent="0.2">
      <c r="A1930" s="47">
        <v>360</v>
      </c>
      <c r="B1930" s="47" t="s">
        <v>4488</v>
      </c>
      <c r="C1930" s="47" t="s">
        <v>2071</v>
      </c>
      <c r="D1930" s="47">
        <v>2.09</v>
      </c>
      <c r="E1930" s="47" t="s">
        <v>2072</v>
      </c>
      <c r="F1930" s="47" t="s">
        <v>2342</v>
      </c>
      <c r="G1930" s="47" t="s">
        <v>4490</v>
      </c>
      <c r="H1930" s="47" t="str">
        <f>Tabelle_Abfrage_von_MS_Access_Database[[#This Row],[LLNo]]&amp;Tabelle_Abfrage_von_MS_Access_Database[[#This Row],[LLName]]</f>
        <v>L 35      Buchener Straße</v>
      </c>
    </row>
    <row r="1931" spans="1:8" hidden="1" x14ac:dyDescent="0.2">
      <c r="A1931" s="47">
        <v>344</v>
      </c>
      <c r="B1931" s="47" t="s">
        <v>4488</v>
      </c>
      <c r="C1931" s="47" t="s">
        <v>2071</v>
      </c>
      <c r="D1931" s="47">
        <v>3.0190000000000001</v>
      </c>
      <c r="E1931" s="47" t="s">
        <v>2073</v>
      </c>
      <c r="F1931" s="47" t="s">
        <v>2342</v>
      </c>
      <c r="G1931" s="47" t="s">
        <v>4491</v>
      </c>
      <c r="H1931" s="47" t="str">
        <f>Tabelle_Abfrage_von_MS_Access_Database[[#This Row],[LLNo]]&amp;Tabelle_Abfrage_von_MS_Access_Database[[#This Row],[LLName]]</f>
        <v>L 35      Buchener Straße</v>
      </c>
    </row>
    <row r="1932" spans="1:8" hidden="1" x14ac:dyDescent="0.2">
      <c r="A1932" s="47">
        <v>345</v>
      </c>
      <c r="B1932" s="47" t="s">
        <v>4488</v>
      </c>
      <c r="C1932" s="47" t="s">
        <v>2071</v>
      </c>
      <c r="D1932" s="47">
        <v>3.0259999999999998</v>
      </c>
      <c r="E1932" s="47" t="s">
        <v>2074</v>
      </c>
      <c r="F1932" s="47" t="s">
        <v>2342</v>
      </c>
      <c r="G1932" s="47" t="s">
        <v>4492</v>
      </c>
      <c r="H1932" s="47" t="str">
        <f>Tabelle_Abfrage_von_MS_Access_Database[[#This Row],[LLNo]]&amp;Tabelle_Abfrage_von_MS_Access_Database[[#This Row],[LLName]]</f>
        <v>L 35      Buchener Straße</v>
      </c>
    </row>
    <row r="1933" spans="1:8" hidden="1" x14ac:dyDescent="0.2">
      <c r="A1933" s="47">
        <v>361</v>
      </c>
      <c r="B1933" s="47" t="s">
        <v>4488</v>
      </c>
      <c r="C1933" s="47" t="s">
        <v>2071</v>
      </c>
      <c r="D1933" s="47">
        <v>3.77</v>
      </c>
      <c r="E1933" s="47" t="s">
        <v>2075</v>
      </c>
      <c r="F1933" s="47" t="s">
        <v>2342</v>
      </c>
      <c r="G1933" s="47" t="s">
        <v>4493</v>
      </c>
      <c r="H1933" s="47" t="str">
        <f>Tabelle_Abfrage_von_MS_Access_Database[[#This Row],[LLNo]]&amp;Tabelle_Abfrage_von_MS_Access_Database[[#This Row],[LLName]]</f>
        <v>L 35      Buchener Straße</v>
      </c>
    </row>
    <row r="1934" spans="1:8" hidden="1" x14ac:dyDescent="0.2">
      <c r="A1934" s="47">
        <v>362</v>
      </c>
      <c r="B1934" s="47" t="s">
        <v>4488</v>
      </c>
      <c r="C1934" s="47" t="s">
        <v>2071</v>
      </c>
      <c r="D1934" s="47">
        <v>13.29</v>
      </c>
      <c r="E1934" s="47" t="s">
        <v>632</v>
      </c>
      <c r="F1934" s="47" t="s">
        <v>2342</v>
      </c>
      <c r="G1934" s="47" t="s">
        <v>4494</v>
      </c>
      <c r="H1934" s="47" t="str">
        <f>Tabelle_Abfrage_von_MS_Access_Database[[#This Row],[LLNo]]&amp;Tabelle_Abfrage_von_MS_Access_Database[[#This Row],[LLName]]</f>
        <v>L 35      Buchener Straße</v>
      </c>
    </row>
    <row r="1935" spans="1:8" hidden="1" x14ac:dyDescent="0.2">
      <c r="A1935" s="47">
        <v>363</v>
      </c>
      <c r="B1935" s="47" t="s">
        <v>4488</v>
      </c>
      <c r="C1935" s="47" t="s">
        <v>2071</v>
      </c>
      <c r="D1935" s="47">
        <v>14.12</v>
      </c>
      <c r="E1935" s="47" t="s">
        <v>2076</v>
      </c>
      <c r="F1935" s="47" t="s">
        <v>2342</v>
      </c>
      <c r="G1935" s="47" t="s">
        <v>4495</v>
      </c>
      <c r="H1935" s="47" t="str">
        <f>Tabelle_Abfrage_von_MS_Access_Database[[#This Row],[LLNo]]&amp;Tabelle_Abfrage_von_MS_Access_Database[[#This Row],[LLName]]</f>
        <v>L 35      Buchener Straße</v>
      </c>
    </row>
    <row r="1936" spans="1:8" hidden="1" x14ac:dyDescent="0.2">
      <c r="A1936" s="47">
        <v>364</v>
      </c>
      <c r="B1936" s="47" t="s">
        <v>4488</v>
      </c>
      <c r="C1936" s="47" t="s">
        <v>2071</v>
      </c>
      <c r="D1936" s="47">
        <v>14.612</v>
      </c>
      <c r="E1936" s="47" t="s">
        <v>2077</v>
      </c>
      <c r="F1936" s="47" t="s">
        <v>2342</v>
      </c>
      <c r="G1936" s="47" t="s">
        <v>4496</v>
      </c>
      <c r="H1936" s="47" t="str">
        <f>Tabelle_Abfrage_von_MS_Access_Database[[#This Row],[LLNo]]&amp;Tabelle_Abfrage_von_MS_Access_Database[[#This Row],[LLName]]</f>
        <v>L 35      Buchener Straße</v>
      </c>
    </row>
    <row r="1937" spans="1:8" hidden="1" x14ac:dyDescent="0.2">
      <c r="A1937" s="47">
        <v>669</v>
      </c>
      <c r="B1937" s="47" t="s">
        <v>4497</v>
      </c>
      <c r="C1937" s="47" t="s">
        <v>2078</v>
      </c>
      <c r="D1937" s="47">
        <v>4.3769999999999998</v>
      </c>
      <c r="E1937" s="47" t="s">
        <v>2079</v>
      </c>
      <c r="F1937" s="47" t="s">
        <v>2342</v>
      </c>
      <c r="G1937" s="47" t="s">
        <v>4498</v>
      </c>
      <c r="H1937" s="47" t="str">
        <f>Tabelle_Abfrage_von_MS_Access_Database[[#This Row],[LLNo]]&amp;Tabelle_Abfrage_von_MS_Access_Database[[#This Row],[LLName]]</f>
        <v>L 350     Tobadiller Straße</v>
      </c>
    </row>
    <row r="1938" spans="1:8" hidden="1" x14ac:dyDescent="0.2">
      <c r="A1938" s="47">
        <v>670</v>
      </c>
      <c r="B1938" s="47" t="s">
        <v>4497</v>
      </c>
      <c r="C1938" s="47" t="s">
        <v>2078</v>
      </c>
      <c r="D1938" s="47">
        <v>4.6870000000000003</v>
      </c>
      <c r="E1938" s="47" t="s">
        <v>1210</v>
      </c>
      <c r="F1938" s="47" t="s">
        <v>2342</v>
      </c>
      <c r="G1938" s="47" t="s">
        <v>4499</v>
      </c>
      <c r="H1938" s="47" t="str">
        <f>Tabelle_Abfrage_von_MS_Access_Database[[#This Row],[LLNo]]&amp;Tabelle_Abfrage_von_MS_Access_Database[[#This Row],[LLName]]</f>
        <v>L 350     Tobadiller Straße</v>
      </c>
    </row>
    <row r="1939" spans="1:8" hidden="1" x14ac:dyDescent="0.2">
      <c r="A1939" s="47">
        <v>672</v>
      </c>
      <c r="B1939" s="47" t="s">
        <v>4500</v>
      </c>
      <c r="C1939" s="47" t="s">
        <v>2080</v>
      </c>
      <c r="D1939" s="47">
        <v>0.05</v>
      </c>
      <c r="E1939" s="47" t="s">
        <v>2081</v>
      </c>
      <c r="F1939" s="47" t="s">
        <v>2342</v>
      </c>
      <c r="G1939" s="47" t="s">
        <v>4501</v>
      </c>
      <c r="H1939" s="47" t="str">
        <f>Tabelle_Abfrage_von_MS_Access_Database[[#This Row],[LLNo]]&amp;Tabelle_Abfrage_von_MS_Access_Database[[#This Row],[LLName]]</f>
        <v>L 351     Pfundser Straße</v>
      </c>
    </row>
    <row r="1940" spans="1:8" hidden="1" x14ac:dyDescent="0.2">
      <c r="A1940" s="47">
        <v>673</v>
      </c>
      <c r="B1940" s="47" t="s">
        <v>4502</v>
      </c>
      <c r="C1940" s="47" t="s">
        <v>2082</v>
      </c>
      <c r="D1940" s="47">
        <v>1.58</v>
      </c>
      <c r="E1940" s="47" t="s">
        <v>2083</v>
      </c>
      <c r="F1940" s="47" t="s">
        <v>2342</v>
      </c>
      <c r="G1940" s="47" t="s">
        <v>4503</v>
      </c>
      <c r="H1940" s="47" t="str">
        <f>Tabelle_Abfrage_von_MS_Access_Database[[#This Row],[LLNo]]&amp;Tabelle_Abfrage_von_MS_Access_Database[[#This Row],[LLName]]</f>
        <v>L 352     Strenger-Berg-Straße</v>
      </c>
    </row>
    <row r="1941" spans="1:8" hidden="1" x14ac:dyDescent="0.2">
      <c r="A1941" s="47">
        <v>866</v>
      </c>
      <c r="B1941" s="47" t="s">
        <v>4504</v>
      </c>
      <c r="C1941" s="47" t="s">
        <v>2084</v>
      </c>
      <c r="D1941" s="47">
        <v>1.6</v>
      </c>
      <c r="E1941" s="47" t="s">
        <v>2085</v>
      </c>
      <c r="F1941" s="47" t="s">
        <v>2342</v>
      </c>
      <c r="G1941" s="47" t="s">
        <v>4505</v>
      </c>
      <c r="H1941" s="47" t="str">
        <f>Tabelle_Abfrage_von_MS_Access_Database[[#This Row],[LLNo]]&amp;Tabelle_Abfrage_von_MS_Access_Database[[#This Row],[LLName]]</f>
        <v>L 358     Sankt Veiter Straße</v>
      </c>
    </row>
    <row r="1942" spans="1:8" hidden="1" x14ac:dyDescent="0.2">
      <c r="A1942" s="47">
        <v>868</v>
      </c>
      <c r="B1942" s="47" t="s">
        <v>4504</v>
      </c>
      <c r="C1942" s="47" t="s">
        <v>2084</v>
      </c>
      <c r="D1942" s="47">
        <v>2.38</v>
      </c>
      <c r="E1942" s="47" t="s">
        <v>2086</v>
      </c>
      <c r="F1942" s="47" t="s">
        <v>2342</v>
      </c>
      <c r="G1942" s="47" t="s">
        <v>4506</v>
      </c>
      <c r="H1942" s="47" t="str">
        <f>Tabelle_Abfrage_von_MS_Access_Database[[#This Row],[LLNo]]&amp;Tabelle_Abfrage_von_MS_Access_Database[[#This Row],[LLName]]</f>
        <v>L 358     Sankt Veiter Straße</v>
      </c>
    </row>
    <row r="1943" spans="1:8" hidden="1" x14ac:dyDescent="0.2">
      <c r="A1943" s="47">
        <v>869</v>
      </c>
      <c r="B1943" s="47" t="s">
        <v>4507</v>
      </c>
      <c r="C1943" s="47" t="s">
        <v>2087</v>
      </c>
      <c r="D1943" s="47">
        <v>0.39</v>
      </c>
      <c r="E1943" s="47" t="s">
        <v>2088</v>
      </c>
      <c r="F1943" s="47" t="s">
        <v>2342</v>
      </c>
      <c r="G1943" s="47" t="s">
        <v>4508</v>
      </c>
      <c r="H1943" s="47" t="str">
        <f>Tabelle_Abfrage_von_MS_Access_Database[[#This Row],[LLNo]]&amp;Tabelle_Abfrage_von_MS_Access_Database[[#This Row],[LLName]]</f>
        <v>L 359     Asslinger Straße</v>
      </c>
    </row>
    <row r="1944" spans="1:8" hidden="1" x14ac:dyDescent="0.2">
      <c r="A1944" s="47">
        <v>365</v>
      </c>
      <c r="B1944" s="47" t="s">
        <v>4509</v>
      </c>
      <c r="C1944" s="47" t="s">
        <v>2089</v>
      </c>
      <c r="D1944" s="47">
        <v>0.56000000000000005</v>
      </c>
      <c r="E1944" s="47" t="s">
        <v>2090</v>
      </c>
      <c r="F1944" s="47" t="s">
        <v>2342</v>
      </c>
      <c r="G1944" s="47" t="s">
        <v>4510</v>
      </c>
      <c r="H1944" s="47" t="str">
        <f>Tabelle_Abfrage_von_MS_Access_Database[[#This Row],[LLNo]]&amp;Tabelle_Abfrage_von_MS_Access_Database[[#This Row],[LLName]]</f>
        <v>L 36      Möserer Straße</v>
      </c>
    </row>
    <row r="1945" spans="1:8" hidden="1" x14ac:dyDescent="0.2">
      <c r="A1945" s="47">
        <v>366</v>
      </c>
      <c r="B1945" s="47" t="s">
        <v>4509</v>
      </c>
      <c r="C1945" s="47" t="s">
        <v>2089</v>
      </c>
      <c r="D1945" s="47">
        <v>1.26</v>
      </c>
      <c r="E1945" s="47" t="s">
        <v>2091</v>
      </c>
      <c r="F1945" s="47" t="s">
        <v>2342</v>
      </c>
      <c r="G1945" s="47" t="s">
        <v>4511</v>
      </c>
      <c r="H1945" s="47" t="str">
        <f>Tabelle_Abfrage_von_MS_Access_Database[[#This Row],[LLNo]]&amp;Tabelle_Abfrage_von_MS_Access_Database[[#This Row],[LLName]]</f>
        <v>L 36      Möserer Straße</v>
      </c>
    </row>
    <row r="1946" spans="1:8" hidden="1" x14ac:dyDescent="0.2">
      <c r="A1946" s="47">
        <v>367</v>
      </c>
      <c r="B1946" s="47" t="s">
        <v>4509</v>
      </c>
      <c r="C1946" s="47" t="s">
        <v>2089</v>
      </c>
      <c r="D1946" s="47">
        <v>2.2400000000000002</v>
      </c>
      <c r="E1946" s="47" t="s">
        <v>2092</v>
      </c>
      <c r="F1946" s="47" t="s">
        <v>2342</v>
      </c>
      <c r="G1946" s="47" t="s">
        <v>4512</v>
      </c>
      <c r="H1946" s="47" t="str">
        <f>Tabelle_Abfrage_von_MS_Access_Database[[#This Row],[LLNo]]&amp;Tabelle_Abfrage_von_MS_Access_Database[[#This Row],[LLName]]</f>
        <v>L 36      Möserer Straße</v>
      </c>
    </row>
    <row r="1947" spans="1:8" hidden="1" x14ac:dyDescent="0.2">
      <c r="A1947" s="47">
        <v>870</v>
      </c>
      <c r="B1947" s="47" t="s">
        <v>4513</v>
      </c>
      <c r="C1947" s="47" t="s">
        <v>2093</v>
      </c>
      <c r="D1947" s="47">
        <v>0.11</v>
      </c>
      <c r="E1947" s="47" t="s">
        <v>2094</v>
      </c>
      <c r="F1947" s="47" t="s">
        <v>2342</v>
      </c>
      <c r="G1947" s="47" t="s">
        <v>4514</v>
      </c>
      <c r="H1947" s="47" t="str">
        <f>Tabelle_Abfrage_von_MS_Access_Database[[#This Row],[LLNo]]&amp;Tabelle_Abfrage_von_MS_Access_Database[[#This Row],[LLName]]</f>
        <v>L 361     Oberlienzer Straße</v>
      </c>
    </row>
    <row r="1948" spans="1:8" hidden="1" x14ac:dyDescent="0.2">
      <c r="A1948" s="47">
        <v>871</v>
      </c>
      <c r="B1948" s="47" t="s">
        <v>4513</v>
      </c>
      <c r="C1948" s="47" t="s">
        <v>2093</v>
      </c>
      <c r="D1948" s="47">
        <v>0.12</v>
      </c>
      <c r="E1948" s="47" t="s">
        <v>2095</v>
      </c>
      <c r="F1948" s="47" t="s">
        <v>2342</v>
      </c>
      <c r="G1948" s="47" t="s">
        <v>4515</v>
      </c>
      <c r="H1948" s="47" t="str">
        <f>Tabelle_Abfrage_von_MS_Access_Database[[#This Row],[LLNo]]&amp;Tabelle_Abfrage_von_MS_Access_Database[[#This Row],[LLName]]</f>
        <v>L 361     Oberlienzer Straße</v>
      </c>
    </row>
    <row r="1949" spans="1:8" hidden="1" x14ac:dyDescent="0.2">
      <c r="A1949" s="47">
        <v>872</v>
      </c>
      <c r="B1949" s="47" t="s">
        <v>4513</v>
      </c>
      <c r="C1949" s="47" t="s">
        <v>2093</v>
      </c>
      <c r="D1949" s="47">
        <v>0.24399999999999999</v>
      </c>
      <c r="E1949" s="47" t="s">
        <v>2096</v>
      </c>
      <c r="F1949" s="47" t="s">
        <v>2342</v>
      </c>
      <c r="G1949" s="47" t="s">
        <v>4516</v>
      </c>
      <c r="H1949" s="47" t="str">
        <f>Tabelle_Abfrage_von_MS_Access_Database[[#This Row],[LLNo]]&amp;Tabelle_Abfrage_von_MS_Access_Database[[#This Row],[LLName]]</f>
        <v>L 361     Oberlienzer Straße</v>
      </c>
    </row>
    <row r="1950" spans="1:8" hidden="1" x14ac:dyDescent="0.2">
      <c r="A1950" s="47">
        <v>873</v>
      </c>
      <c r="B1950" s="47" t="s">
        <v>4513</v>
      </c>
      <c r="C1950" s="47" t="s">
        <v>2093</v>
      </c>
      <c r="D1950" s="47">
        <v>0.53300000000000003</v>
      </c>
      <c r="E1950" s="47" t="s">
        <v>2097</v>
      </c>
      <c r="F1950" s="47" t="s">
        <v>2342</v>
      </c>
      <c r="G1950" s="47" t="s">
        <v>4517</v>
      </c>
      <c r="H1950" s="47" t="str">
        <f>Tabelle_Abfrage_von_MS_Access_Database[[#This Row],[LLNo]]&amp;Tabelle_Abfrage_von_MS_Access_Database[[#This Row],[LLName]]</f>
        <v>L 361     Oberlienzer Straße</v>
      </c>
    </row>
    <row r="1951" spans="1:8" hidden="1" x14ac:dyDescent="0.2">
      <c r="A1951" s="47">
        <v>874</v>
      </c>
      <c r="B1951" s="47" t="s">
        <v>4513</v>
      </c>
      <c r="C1951" s="47" t="s">
        <v>2093</v>
      </c>
      <c r="D1951" s="47">
        <v>1.0469999999999999</v>
      </c>
      <c r="E1951" s="47" t="s">
        <v>2098</v>
      </c>
      <c r="F1951" s="47" t="s">
        <v>2342</v>
      </c>
      <c r="G1951" s="47" t="s">
        <v>4518</v>
      </c>
      <c r="H1951" s="47" t="str">
        <f>Tabelle_Abfrage_von_MS_Access_Database[[#This Row],[LLNo]]&amp;Tabelle_Abfrage_von_MS_Access_Database[[#This Row],[LLName]]</f>
        <v>L 361     Oberlienzer Straße</v>
      </c>
    </row>
    <row r="1952" spans="1:8" hidden="1" x14ac:dyDescent="0.2">
      <c r="A1952" s="47">
        <v>2697</v>
      </c>
      <c r="B1952" s="47" t="s">
        <v>4513</v>
      </c>
      <c r="C1952" s="47" t="s">
        <v>2093</v>
      </c>
      <c r="D1952" s="47">
        <v>1.23</v>
      </c>
      <c r="E1952" s="47" t="s">
        <v>2099</v>
      </c>
      <c r="F1952" s="47" t="s">
        <v>2342</v>
      </c>
      <c r="G1952" s="47" t="s">
        <v>4519</v>
      </c>
      <c r="H1952" s="47" t="str">
        <f>Tabelle_Abfrage_von_MS_Access_Database[[#This Row],[LLNo]]&amp;Tabelle_Abfrage_von_MS_Access_Database[[#This Row],[LLName]]</f>
        <v>L 361     Oberlienzer Straße</v>
      </c>
    </row>
    <row r="1953" spans="1:8" hidden="1" x14ac:dyDescent="0.2">
      <c r="A1953" s="47">
        <v>2698</v>
      </c>
      <c r="B1953" s="47" t="s">
        <v>4513</v>
      </c>
      <c r="C1953" s="47" t="s">
        <v>2093</v>
      </c>
      <c r="D1953" s="47">
        <v>1.726</v>
      </c>
      <c r="E1953" s="47" t="s">
        <v>2100</v>
      </c>
      <c r="F1953" s="47" t="s">
        <v>2342</v>
      </c>
      <c r="G1953" s="47" t="s">
        <v>4520</v>
      </c>
      <c r="H1953" s="47" t="str">
        <f>Tabelle_Abfrage_von_MS_Access_Database[[#This Row],[LLNo]]&amp;Tabelle_Abfrage_von_MS_Access_Database[[#This Row],[LLName]]</f>
        <v>L 361     Oberlienzer Straße</v>
      </c>
    </row>
    <row r="1954" spans="1:8" hidden="1" x14ac:dyDescent="0.2">
      <c r="A1954" s="47">
        <v>66</v>
      </c>
      <c r="B1954" s="47" t="s">
        <v>4521</v>
      </c>
      <c r="C1954" s="47" t="s">
        <v>2101</v>
      </c>
      <c r="D1954" s="47">
        <v>4.95</v>
      </c>
      <c r="E1954" s="47" t="s">
        <v>2102</v>
      </c>
      <c r="F1954" s="47" t="s">
        <v>2342</v>
      </c>
      <c r="G1954" s="47" t="s">
        <v>4522</v>
      </c>
      <c r="H1954" s="47" t="str">
        <f>Tabelle_Abfrage_von_MS_Access_Database[[#This Row],[LLNo]]&amp;Tabelle_Abfrage_von_MS_Access_Database[[#This Row],[LLName]]</f>
        <v>L 37      Thiersee-Straße</v>
      </c>
    </row>
    <row r="1955" spans="1:8" hidden="1" x14ac:dyDescent="0.2">
      <c r="A1955" s="47">
        <v>67</v>
      </c>
      <c r="B1955" s="47" t="s">
        <v>4521</v>
      </c>
      <c r="C1955" s="47" t="s">
        <v>2101</v>
      </c>
      <c r="D1955" s="47">
        <v>6.17</v>
      </c>
      <c r="E1955" s="47" t="s">
        <v>1429</v>
      </c>
      <c r="F1955" s="47" t="s">
        <v>2342</v>
      </c>
      <c r="G1955" s="47" t="s">
        <v>4523</v>
      </c>
      <c r="H1955" s="47" t="str">
        <f>Tabelle_Abfrage_von_MS_Access_Database[[#This Row],[LLNo]]&amp;Tabelle_Abfrage_von_MS_Access_Database[[#This Row],[LLName]]</f>
        <v>L 37      Thiersee-Straße</v>
      </c>
    </row>
    <row r="1956" spans="1:8" hidden="1" x14ac:dyDescent="0.2">
      <c r="A1956" s="47">
        <v>68</v>
      </c>
      <c r="B1956" s="47" t="s">
        <v>4521</v>
      </c>
      <c r="C1956" s="47" t="s">
        <v>2101</v>
      </c>
      <c r="D1956" s="47">
        <v>6.7290000000000001</v>
      </c>
      <c r="E1956" s="47" t="s">
        <v>2103</v>
      </c>
      <c r="F1956" s="47" t="s">
        <v>2342</v>
      </c>
      <c r="G1956" s="47" t="s">
        <v>4524</v>
      </c>
      <c r="H1956" s="47" t="str">
        <f>Tabelle_Abfrage_von_MS_Access_Database[[#This Row],[LLNo]]&amp;Tabelle_Abfrage_von_MS_Access_Database[[#This Row],[LLName]]</f>
        <v>L 37      Thiersee-Straße</v>
      </c>
    </row>
    <row r="1957" spans="1:8" hidden="1" x14ac:dyDescent="0.2">
      <c r="A1957" s="47">
        <v>69</v>
      </c>
      <c r="B1957" s="47" t="s">
        <v>4521</v>
      </c>
      <c r="C1957" s="47" t="s">
        <v>2101</v>
      </c>
      <c r="D1957" s="47">
        <v>6.8250000000000002</v>
      </c>
      <c r="E1957" s="47" t="s">
        <v>2104</v>
      </c>
      <c r="F1957" s="47" t="s">
        <v>2342</v>
      </c>
      <c r="G1957" s="47" t="s">
        <v>4525</v>
      </c>
      <c r="H1957" s="47" t="str">
        <f>Tabelle_Abfrage_von_MS_Access_Database[[#This Row],[LLNo]]&amp;Tabelle_Abfrage_von_MS_Access_Database[[#This Row],[LLName]]</f>
        <v>L 37      Thiersee-Straße</v>
      </c>
    </row>
    <row r="1958" spans="1:8" hidden="1" x14ac:dyDescent="0.2">
      <c r="A1958" s="47">
        <v>70</v>
      </c>
      <c r="B1958" s="47" t="s">
        <v>4521</v>
      </c>
      <c r="C1958" s="47" t="s">
        <v>2101</v>
      </c>
      <c r="D1958" s="47">
        <v>6.8490000000000002</v>
      </c>
      <c r="E1958" s="47" t="s">
        <v>2105</v>
      </c>
      <c r="F1958" s="47" t="s">
        <v>2342</v>
      </c>
      <c r="G1958" s="47" t="s">
        <v>4526</v>
      </c>
      <c r="H1958" s="47" t="str">
        <f>Tabelle_Abfrage_von_MS_Access_Database[[#This Row],[LLNo]]&amp;Tabelle_Abfrage_von_MS_Access_Database[[#This Row],[LLName]]</f>
        <v>L 37      Thiersee-Straße</v>
      </c>
    </row>
    <row r="1959" spans="1:8" hidden="1" x14ac:dyDescent="0.2">
      <c r="A1959" s="47">
        <v>71</v>
      </c>
      <c r="B1959" s="47" t="s">
        <v>4521</v>
      </c>
      <c r="C1959" s="47" t="s">
        <v>2101</v>
      </c>
      <c r="D1959" s="47">
        <v>6.992</v>
      </c>
      <c r="E1959" s="47" t="s">
        <v>2106</v>
      </c>
      <c r="F1959" s="47" t="s">
        <v>2342</v>
      </c>
      <c r="G1959" s="47" t="s">
        <v>4527</v>
      </c>
      <c r="H1959" s="47" t="str">
        <f>Tabelle_Abfrage_von_MS_Access_Database[[#This Row],[LLNo]]&amp;Tabelle_Abfrage_von_MS_Access_Database[[#This Row],[LLName]]</f>
        <v>L 37      Thiersee-Straße</v>
      </c>
    </row>
    <row r="1960" spans="1:8" hidden="1" x14ac:dyDescent="0.2">
      <c r="A1960" s="47">
        <v>72</v>
      </c>
      <c r="B1960" s="47" t="s">
        <v>4521</v>
      </c>
      <c r="C1960" s="47" t="s">
        <v>2101</v>
      </c>
      <c r="D1960" s="47">
        <v>8.81</v>
      </c>
      <c r="E1960" s="47" t="s">
        <v>1371</v>
      </c>
      <c r="F1960" s="47" t="s">
        <v>2342</v>
      </c>
      <c r="G1960" s="47" t="s">
        <v>4528</v>
      </c>
      <c r="H1960" s="47" t="str">
        <f>Tabelle_Abfrage_von_MS_Access_Database[[#This Row],[LLNo]]&amp;Tabelle_Abfrage_von_MS_Access_Database[[#This Row],[LLName]]</f>
        <v>L 37      Thiersee-Straße</v>
      </c>
    </row>
    <row r="1961" spans="1:8" hidden="1" x14ac:dyDescent="0.2">
      <c r="A1961" s="47">
        <v>73</v>
      </c>
      <c r="B1961" s="47" t="s">
        <v>4521</v>
      </c>
      <c r="C1961" s="47" t="s">
        <v>2101</v>
      </c>
      <c r="D1961" s="47">
        <v>9.6950000000000003</v>
      </c>
      <c r="E1961" s="47" t="s">
        <v>2107</v>
      </c>
      <c r="F1961" s="47" t="s">
        <v>2342</v>
      </c>
      <c r="G1961" s="47" t="s">
        <v>4529</v>
      </c>
      <c r="H1961" s="47" t="str">
        <f>Tabelle_Abfrage_von_MS_Access_Database[[#This Row],[LLNo]]&amp;Tabelle_Abfrage_von_MS_Access_Database[[#This Row],[LLName]]</f>
        <v>L 37      Thiersee-Straße</v>
      </c>
    </row>
    <row r="1962" spans="1:8" hidden="1" x14ac:dyDescent="0.2">
      <c r="A1962" s="47">
        <v>74</v>
      </c>
      <c r="B1962" s="47" t="s">
        <v>4521</v>
      </c>
      <c r="C1962" s="47" t="s">
        <v>2101</v>
      </c>
      <c r="D1962" s="47">
        <v>10.131</v>
      </c>
      <c r="E1962" s="47" t="s">
        <v>2108</v>
      </c>
      <c r="F1962" s="47" t="s">
        <v>2342</v>
      </c>
      <c r="G1962" s="47" t="s">
        <v>4530</v>
      </c>
      <c r="H1962" s="47" t="str">
        <f>Tabelle_Abfrage_von_MS_Access_Database[[#This Row],[LLNo]]&amp;Tabelle_Abfrage_von_MS_Access_Database[[#This Row],[LLName]]</f>
        <v>L 37      Thiersee-Straße</v>
      </c>
    </row>
    <row r="1963" spans="1:8" hidden="1" x14ac:dyDescent="0.2">
      <c r="A1963" s="47">
        <v>75</v>
      </c>
      <c r="B1963" s="47" t="s">
        <v>4521</v>
      </c>
      <c r="C1963" s="47" t="s">
        <v>2101</v>
      </c>
      <c r="D1963" s="47">
        <v>11.526</v>
      </c>
      <c r="E1963" s="47" t="s">
        <v>2109</v>
      </c>
      <c r="F1963" s="47" t="s">
        <v>2342</v>
      </c>
      <c r="G1963" s="47" t="s">
        <v>4531</v>
      </c>
      <c r="H1963" s="47" t="str">
        <f>Tabelle_Abfrage_von_MS_Access_Database[[#This Row],[LLNo]]&amp;Tabelle_Abfrage_von_MS_Access_Database[[#This Row],[LLName]]</f>
        <v>L 37      Thiersee-Straße</v>
      </c>
    </row>
    <row r="1964" spans="1:8" hidden="1" x14ac:dyDescent="0.2">
      <c r="A1964" s="47">
        <v>76</v>
      </c>
      <c r="B1964" s="47" t="s">
        <v>4521</v>
      </c>
      <c r="C1964" s="47" t="s">
        <v>2101</v>
      </c>
      <c r="D1964" s="47">
        <v>12.13</v>
      </c>
      <c r="E1964" s="47" t="s">
        <v>636</v>
      </c>
      <c r="F1964" s="47" t="s">
        <v>2342</v>
      </c>
      <c r="G1964" s="47" t="s">
        <v>4532</v>
      </c>
      <c r="H1964" s="47" t="str">
        <f>Tabelle_Abfrage_von_MS_Access_Database[[#This Row],[LLNo]]&amp;Tabelle_Abfrage_von_MS_Access_Database[[#This Row],[LLName]]</f>
        <v>L 37      Thiersee-Straße</v>
      </c>
    </row>
    <row r="1965" spans="1:8" hidden="1" x14ac:dyDescent="0.2">
      <c r="A1965" s="47">
        <v>77</v>
      </c>
      <c r="B1965" s="47" t="s">
        <v>4521</v>
      </c>
      <c r="C1965" s="47" t="s">
        <v>2101</v>
      </c>
      <c r="D1965" s="47">
        <v>12.528</v>
      </c>
      <c r="E1965" s="47" t="s">
        <v>2110</v>
      </c>
      <c r="F1965" s="47" t="s">
        <v>2342</v>
      </c>
      <c r="G1965" s="47" t="s">
        <v>4533</v>
      </c>
      <c r="H1965" s="47" t="str">
        <f>Tabelle_Abfrage_von_MS_Access_Database[[#This Row],[LLNo]]&amp;Tabelle_Abfrage_von_MS_Access_Database[[#This Row],[LLName]]</f>
        <v>L 37      Thiersee-Straße</v>
      </c>
    </row>
    <row r="1966" spans="1:8" hidden="1" x14ac:dyDescent="0.2">
      <c r="A1966" s="47">
        <v>78</v>
      </c>
      <c r="B1966" s="47" t="s">
        <v>4521</v>
      </c>
      <c r="C1966" s="47" t="s">
        <v>2101</v>
      </c>
      <c r="D1966" s="47">
        <v>13.269</v>
      </c>
      <c r="E1966" s="47" t="s">
        <v>2111</v>
      </c>
      <c r="F1966" s="47" t="s">
        <v>2342</v>
      </c>
      <c r="G1966" s="47" t="s">
        <v>4534</v>
      </c>
      <c r="H1966" s="47" t="str">
        <f>Tabelle_Abfrage_von_MS_Access_Database[[#This Row],[LLNo]]&amp;Tabelle_Abfrage_von_MS_Access_Database[[#This Row],[LLName]]</f>
        <v>L 37      Thiersee-Straße</v>
      </c>
    </row>
    <row r="1967" spans="1:8" hidden="1" x14ac:dyDescent="0.2">
      <c r="A1967" s="47">
        <v>79</v>
      </c>
      <c r="B1967" s="47" t="s">
        <v>4521</v>
      </c>
      <c r="C1967" s="47" t="s">
        <v>2101</v>
      </c>
      <c r="D1967" s="47">
        <v>14.18</v>
      </c>
      <c r="E1967" s="47" t="s">
        <v>461</v>
      </c>
      <c r="F1967" s="47" t="s">
        <v>2342</v>
      </c>
      <c r="G1967" s="47" t="s">
        <v>4535</v>
      </c>
      <c r="H1967" s="47" t="str">
        <f>Tabelle_Abfrage_von_MS_Access_Database[[#This Row],[LLNo]]&amp;Tabelle_Abfrage_von_MS_Access_Database[[#This Row],[LLName]]</f>
        <v>L 37      Thiersee-Straße</v>
      </c>
    </row>
    <row r="1968" spans="1:8" hidden="1" x14ac:dyDescent="0.2">
      <c r="A1968" s="47">
        <v>80</v>
      </c>
      <c r="B1968" s="47" t="s">
        <v>4521</v>
      </c>
      <c r="C1968" s="47" t="s">
        <v>2101</v>
      </c>
      <c r="D1968" s="47">
        <v>14.669</v>
      </c>
      <c r="E1968" s="47" t="s">
        <v>2112</v>
      </c>
      <c r="F1968" s="47" t="s">
        <v>2342</v>
      </c>
      <c r="G1968" s="47" t="s">
        <v>4536</v>
      </c>
      <c r="H1968" s="47" t="str">
        <f>Tabelle_Abfrage_von_MS_Access_Database[[#This Row],[LLNo]]&amp;Tabelle_Abfrage_von_MS_Access_Database[[#This Row],[LLName]]</f>
        <v>L 37      Thiersee-Straße</v>
      </c>
    </row>
    <row r="1969" spans="1:8" hidden="1" x14ac:dyDescent="0.2">
      <c r="A1969" s="47">
        <v>81</v>
      </c>
      <c r="B1969" s="47" t="s">
        <v>4521</v>
      </c>
      <c r="C1969" s="47" t="s">
        <v>2101</v>
      </c>
      <c r="D1969" s="47">
        <v>14.722</v>
      </c>
      <c r="E1969" s="47" t="s">
        <v>2113</v>
      </c>
      <c r="F1969" s="47" t="s">
        <v>2342</v>
      </c>
      <c r="G1969" s="47" t="s">
        <v>4537</v>
      </c>
      <c r="H1969" s="47" t="str">
        <f>Tabelle_Abfrage_von_MS_Access_Database[[#This Row],[LLNo]]&amp;Tabelle_Abfrage_von_MS_Access_Database[[#This Row],[LLName]]</f>
        <v>L 37      Thiersee-Straße</v>
      </c>
    </row>
    <row r="1970" spans="1:8" hidden="1" x14ac:dyDescent="0.2">
      <c r="A1970" s="47">
        <v>82</v>
      </c>
      <c r="B1970" s="47" t="s">
        <v>4521</v>
      </c>
      <c r="C1970" s="47" t="s">
        <v>2101</v>
      </c>
      <c r="D1970" s="47">
        <v>15.15</v>
      </c>
      <c r="E1970" s="47" t="s">
        <v>2114</v>
      </c>
      <c r="F1970" s="47" t="s">
        <v>2342</v>
      </c>
      <c r="G1970" s="47" t="s">
        <v>4538</v>
      </c>
      <c r="H1970" s="47" t="str">
        <f>Tabelle_Abfrage_von_MS_Access_Database[[#This Row],[LLNo]]&amp;Tabelle_Abfrage_von_MS_Access_Database[[#This Row],[LLName]]</f>
        <v>L 37      Thiersee-Straße</v>
      </c>
    </row>
    <row r="1971" spans="1:8" hidden="1" x14ac:dyDescent="0.2">
      <c r="A1971" s="47">
        <v>83</v>
      </c>
      <c r="B1971" s="47" t="s">
        <v>4521</v>
      </c>
      <c r="C1971" s="47" t="s">
        <v>2101</v>
      </c>
      <c r="D1971" s="47">
        <v>15.46</v>
      </c>
      <c r="E1971" s="47" t="s">
        <v>2115</v>
      </c>
      <c r="F1971" s="47" t="s">
        <v>2342</v>
      </c>
      <c r="G1971" s="47" t="s">
        <v>4539</v>
      </c>
      <c r="H1971" s="47" t="str">
        <f>Tabelle_Abfrage_von_MS_Access_Database[[#This Row],[LLNo]]&amp;Tabelle_Abfrage_von_MS_Access_Database[[#This Row],[LLName]]</f>
        <v>L 37      Thiersee-Straße</v>
      </c>
    </row>
    <row r="1972" spans="1:8" hidden="1" x14ac:dyDescent="0.2">
      <c r="A1972" s="47">
        <v>84</v>
      </c>
      <c r="B1972" s="47" t="s">
        <v>4521</v>
      </c>
      <c r="C1972" s="47" t="s">
        <v>2101</v>
      </c>
      <c r="D1972" s="47">
        <v>16.28</v>
      </c>
      <c r="E1972" s="47" t="s">
        <v>461</v>
      </c>
      <c r="F1972" s="47" t="s">
        <v>2342</v>
      </c>
      <c r="G1972" s="47" t="s">
        <v>4540</v>
      </c>
      <c r="H1972" s="47" t="str">
        <f>Tabelle_Abfrage_von_MS_Access_Database[[#This Row],[LLNo]]&amp;Tabelle_Abfrage_von_MS_Access_Database[[#This Row],[LLName]]</f>
        <v>L 37      Thiersee-Straße</v>
      </c>
    </row>
    <row r="1973" spans="1:8" hidden="1" x14ac:dyDescent="0.2">
      <c r="A1973" s="47">
        <v>85</v>
      </c>
      <c r="B1973" s="47" t="s">
        <v>4521</v>
      </c>
      <c r="C1973" s="47" t="s">
        <v>2101</v>
      </c>
      <c r="D1973" s="47">
        <v>16.535</v>
      </c>
      <c r="E1973" s="47" t="s">
        <v>1548</v>
      </c>
      <c r="F1973" s="47" t="s">
        <v>2342</v>
      </c>
      <c r="G1973" s="47" t="s">
        <v>4541</v>
      </c>
      <c r="H1973" s="47" t="str">
        <f>Tabelle_Abfrage_von_MS_Access_Database[[#This Row],[LLNo]]&amp;Tabelle_Abfrage_von_MS_Access_Database[[#This Row],[LLName]]</f>
        <v>L 37      Thiersee-Straße</v>
      </c>
    </row>
    <row r="1974" spans="1:8" hidden="1" x14ac:dyDescent="0.2">
      <c r="A1974" s="47">
        <v>179</v>
      </c>
      <c r="B1974" s="47" t="s">
        <v>4542</v>
      </c>
      <c r="C1974" s="47" t="s">
        <v>2116</v>
      </c>
      <c r="D1974" s="47">
        <v>0.93</v>
      </c>
      <c r="E1974" s="47" t="s">
        <v>2117</v>
      </c>
      <c r="F1974" s="47" t="s">
        <v>2342</v>
      </c>
      <c r="G1974" s="47" t="s">
        <v>4543</v>
      </c>
      <c r="H1974" s="47" t="str">
        <f>Tabelle_Abfrage_von_MS_Access_Database[[#This Row],[LLNo]]&amp;Tabelle_Abfrage_von_MS_Access_Database[[#This Row],[LLName]]</f>
        <v>L 379     Niederndorfer Straße</v>
      </c>
    </row>
    <row r="1975" spans="1:8" hidden="1" x14ac:dyDescent="0.2">
      <c r="A1975" s="47">
        <v>415</v>
      </c>
      <c r="B1975" s="47" t="s">
        <v>4544</v>
      </c>
      <c r="C1975" s="47" t="s">
        <v>2118</v>
      </c>
      <c r="D1975" s="47">
        <v>14.12</v>
      </c>
      <c r="E1975" s="47" t="s">
        <v>2119</v>
      </c>
      <c r="F1975" s="47" t="s">
        <v>209</v>
      </c>
      <c r="G1975" s="47" t="s">
        <v>4545</v>
      </c>
      <c r="H1975" s="47" t="str">
        <f>Tabelle_Abfrage_von_MS_Access_Database[[#This Row],[LLNo]]&amp;Tabelle_Abfrage_von_MS_Access_Database[[#This Row],[LLName]]</f>
        <v>L 38      Ellbögener Straße</v>
      </c>
    </row>
    <row r="1976" spans="1:8" hidden="1" x14ac:dyDescent="0.2">
      <c r="A1976" s="47">
        <v>368</v>
      </c>
      <c r="B1976" s="47" t="s">
        <v>4544</v>
      </c>
      <c r="C1976" s="47" t="s">
        <v>2118</v>
      </c>
      <c r="D1976" s="47">
        <v>14.27</v>
      </c>
      <c r="E1976" s="47" t="s">
        <v>862</v>
      </c>
      <c r="F1976" s="47" t="s">
        <v>2342</v>
      </c>
      <c r="G1976" s="47" t="s">
        <v>4546</v>
      </c>
      <c r="H1976" s="47" t="str">
        <f>Tabelle_Abfrage_von_MS_Access_Database[[#This Row],[LLNo]]&amp;Tabelle_Abfrage_von_MS_Access_Database[[#This Row],[LLName]]</f>
        <v>L 38      Ellbögener Straße</v>
      </c>
    </row>
    <row r="1977" spans="1:8" hidden="1" x14ac:dyDescent="0.2">
      <c r="A1977" s="47">
        <v>369</v>
      </c>
      <c r="B1977" s="47" t="s">
        <v>4544</v>
      </c>
      <c r="C1977" s="47" t="s">
        <v>2118</v>
      </c>
      <c r="D1977" s="47">
        <v>18.16</v>
      </c>
      <c r="E1977" s="47" t="s">
        <v>2120</v>
      </c>
      <c r="F1977" s="47" t="s">
        <v>2342</v>
      </c>
      <c r="G1977" s="47" t="s">
        <v>4547</v>
      </c>
      <c r="H1977" s="47" t="str">
        <f>Tabelle_Abfrage_von_MS_Access_Database[[#This Row],[LLNo]]&amp;Tabelle_Abfrage_von_MS_Access_Database[[#This Row],[LLName]]</f>
        <v>L 38      Ellbögener Straße</v>
      </c>
    </row>
    <row r="1978" spans="1:8" hidden="1" x14ac:dyDescent="0.2">
      <c r="A1978" s="47">
        <v>2266</v>
      </c>
      <c r="B1978" s="47" t="s">
        <v>4544</v>
      </c>
      <c r="C1978" s="47" t="s">
        <v>2118</v>
      </c>
      <c r="D1978" s="47">
        <v>18.36</v>
      </c>
      <c r="E1978" s="47" t="s">
        <v>782</v>
      </c>
      <c r="F1978" s="47" t="s">
        <v>2342</v>
      </c>
      <c r="G1978" s="47" t="s">
        <v>4548</v>
      </c>
      <c r="H1978" s="47" t="str">
        <f>Tabelle_Abfrage_von_MS_Access_Database[[#This Row],[LLNo]]&amp;Tabelle_Abfrage_von_MS_Access_Database[[#This Row],[LLName]]</f>
        <v>L 38      Ellbögener Straße</v>
      </c>
    </row>
    <row r="1979" spans="1:8" hidden="1" x14ac:dyDescent="0.2">
      <c r="A1979" s="47">
        <v>371</v>
      </c>
      <c r="B1979" s="47" t="s">
        <v>4544</v>
      </c>
      <c r="C1979" s="47" t="s">
        <v>2118</v>
      </c>
      <c r="D1979" s="47">
        <v>20.49</v>
      </c>
      <c r="E1979" s="47" t="s">
        <v>2121</v>
      </c>
      <c r="F1979" s="47" t="s">
        <v>2342</v>
      </c>
      <c r="G1979" s="47" t="s">
        <v>4549</v>
      </c>
      <c r="H1979" s="47" t="str">
        <f>Tabelle_Abfrage_von_MS_Access_Database[[#This Row],[LLNo]]&amp;Tabelle_Abfrage_von_MS_Access_Database[[#This Row],[LLName]]</f>
        <v>L 38      Ellbögener Straße</v>
      </c>
    </row>
    <row r="1980" spans="1:8" hidden="1" x14ac:dyDescent="0.2">
      <c r="A1980" s="47">
        <v>372</v>
      </c>
      <c r="B1980" s="47" t="s">
        <v>4544</v>
      </c>
      <c r="C1980" s="47" t="s">
        <v>2118</v>
      </c>
      <c r="D1980" s="47">
        <v>21.33</v>
      </c>
      <c r="E1980" s="47" t="s">
        <v>2122</v>
      </c>
      <c r="F1980" s="47" t="s">
        <v>2342</v>
      </c>
      <c r="G1980" s="47" t="s">
        <v>4550</v>
      </c>
      <c r="H1980" s="47" t="str">
        <f>Tabelle_Abfrage_von_MS_Access_Database[[#This Row],[LLNo]]&amp;Tabelle_Abfrage_von_MS_Access_Database[[#This Row],[LLName]]</f>
        <v>L 38      Ellbögener Straße</v>
      </c>
    </row>
    <row r="1981" spans="1:8" hidden="1" x14ac:dyDescent="0.2">
      <c r="A1981" s="47">
        <v>373</v>
      </c>
      <c r="B1981" s="47" t="s">
        <v>4544</v>
      </c>
      <c r="C1981" s="47" t="s">
        <v>2118</v>
      </c>
      <c r="D1981" s="47">
        <v>22.05</v>
      </c>
      <c r="E1981" s="47" t="s">
        <v>2123</v>
      </c>
      <c r="F1981" s="47" t="s">
        <v>2342</v>
      </c>
      <c r="G1981" s="47" t="s">
        <v>4551</v>
      </c>
      <c r="H1981" s="47" t="str">
        <f>Tabelle_Abfrage_von_MS_Access_Database[[#This Row],[LLNo]]&amp;Tabelle_Abfrage_von_MS_Access_Database[[#This Row],[LLName]]</f>
        <v>L 38      Ellbögener Straße</v>
      </c>
    </row>
    <row r="1982" spans="1:8" hidden="1" x14ac:dyDescent="0.2">
      <c r="A1982" s="47">
        <v>373</v>
      </c>
      <c r="B1982" s="47" t="s">
        <v>4544</v>
      </c>
      <c r="C1982" s="47" t="s">
        <v>2118</v>
      </c>
      <c r="D1982" s="47">
        <v>22.05</v>
      </c>
      <c r="E1982" s="47" t="s">
        <v>2123</v>
      </c>
      <c r="F1982" s="47" t="s">
        <v>4552</v>
      </c>
      <c r="G1982" s="47" t="s">
        <v>4553</v>
      </c>
      <c r="H1982" s="47" t="str">
        <f>Tabelle_Abfrage_von_MS_Access_Database[[#This Row],[LLNo]]&amp;Tabelle_Abfrage_von_MS_Access_Database[[#This Row],[LLName]]</f>
        <v>L 38      Ellbögener Straße</v>
      </c>
    </row>
    <row r="1983" spans="1:8" hidden="1" x14ac:dyDescent="0.2">
      <c r="A1983" s="47">
        <v>374</v>
      </c>
      <c r="B1983" s="47" t="s">
        <v>4544</v>
      </c>
      <c r="C1983" s="47" t="s">
        <v>2118</v>
      </c>
      <c r="D1983" s="47">
        <v>22.24</v>
      </c>
      <c r="E1983" s="47" t="s">
        <v>1621</v>
      </c>
      <c r="F1983" s="47" t="s">
        <v>2342</v>
      </c>
      <c r="G1983" s="47" t="s">
        <v>4554</v>
      </c>
      <c r="H1983" s="47" t="str">
        <f>Tabelle_Abfrage_von_MS_Access_Database[[#This Row],[LLNo]]&amp;Tabelle_Abfrage_von_MS_Access_Database[[#This Row],[LLName]]</f>
        <v>L 38      Ellbögener Straße</v>
      </c>
    </row>
    <row r="1984" spans="1:8" hidden="1" x14ac:dyDescent="0.2">
      <c r="A1984" s="47">
        <v>375</v>
      </c>
      <c r="B1984" s="47" t="s">
        <v>4544</v>
      </c>
      <c r="C1984" s="47" t="s">
        <v>2118</v>
      </c>
      <c r="D1984" s="47">
        <v>22.35</v>
      </c>
      <c r="E1984" s="47" t="s">
        <v>2124</v>
      </c>
      <c r="F1984" s="47" t="s">
        <v>2342</v>
      </c>
      <c r="G1984" s="47" t="s">
        <v>4555</v>
      </c>
      <c r="H1984" s="47" t="str">
        <f>Tabelle_Abfrage_von_MS_Access_Database[[#This Row],[LLNo]]&amp;Tabelle_Abfrage_von_MS_Access_Database[[#This Row],[LLName]]</f>
        <v>L 38      Ellbögener Straße</v>
      </c>
    </row>
    <row r="1985" spans="1:8" hidden="1" x14ac:dyDescent="0.2">
      <c r="A1985" s="47">
        <v>875</v>
      </c>
      <c r="B1985" s="47" t="s">
        <v>4556</v>
      </c>
      <c r="C1985" s="47" t="s">
        <v>2125</v>
      </c>
      <c r="D1985" s="47">
        <v>1.5149999999999999</v>
      </c>
      <c r="E1985" s="47" t="s">
        <v>2019</v>
      </c>
      <c r="F1985" s="47" t="s">
        <v>2342</v>
      </c>
      <c r="G1985" s="47" t="s">
        <v>4557</v>
      </c>
      <c r="H1985" s="47" t="str">
        <f>Tabelle_Abfrage_von_MS_Access_Database[[#This Row],[LLNo]]&amp;Tabelle_Abfrage_von_MS_Access_Database[[#This Row],[LLName]]</f>
        <v>L 388     Sankt-Justina-Straße</v>
      </c>
    </row>
    <row r="1986" spans="1:8" hidden="1" x14ac:dyDescent="0.2">
      <c r="A1986" s="47">
        <v>876</v>
      </c>
      <c r="B1986" s="47" t="s">
        <v>4556</v>
      </c>
      <c r="C1986" s="47" t="s">
        <v>2125</v>
      </c>
      <c r="D1986" s="47">
        <v>2.395</v>
      </c>
      <c r="E1986" s="47" t="s">
        <v>2126</v>
      </c>
      <c r="F1986" s="47" t="s">
        <v>2342</v>
      </c>
      <c r="G1986" s="47" t="s">
        <v>4558</v>
      </c>
      <c r="H1986" s="47" t="str">
        <f>Tabelle_Abfrage_von_MS_Access_Database[[#This Row],[LLNo]]&amp;Tabelle_Abfrage_von_MS_Access_Database[[#This Row],[LLName]]</f>
        <v>L 388     Sankt-Justina-Straße</v>
      </c>
    </row>
    <row r="1987" spans="1:8" hidden="1" x14ac:dyDescent="0.2">
      <c r="A1987" s="47">
        <v>267</v>
      </c>
      <c r="B1987" s="47" t="s">
        <v>4559</v>
      </c>
      <c r="C1987" s="47" t="s">
        <v>2127</v>
      </c>
      <c r="D1987" s="47">
        <v>0.42</v>
      </c>
      <c r="E1987" s="47" t="s">
        <v>2128</v>
      </c>
      <c r="F1987" s="47" t="s">
        <v>2342</v>
      </c>
      <c r="G1987" s="47" t="s">
        <v>4560</v>
      </c>
      <c r="H1987" s="47" t="str">
        <f>Tabelle_Abfrage_von_MS_Access_Database[[#This Row],[LLNo]]&amp;Tabelle_Abfrage_von_MS_Access_Database[[#This Row],[LLName]]</f>
        <v>L 389     Vomperbachstraße</v>
      </c>
    </row>
    <row r="1988" spans="1:8" hidden="1" x14ac:dyDescent="0.2">
      <c r="A1988" s="47">
        <v>86</v>
      </c>
      <c r="B1988" s="47" t="s">
        <v>4561</v>
      </c>
      <c r="C1988" s="47" t="s">
        <v>2129</v>
      </c>
      <c r="D1988" s="47">
        <v>0.73499999999999999</v>
      </c>
      <c r="E1988" s="47" t="s">
        <v>1499</v>
      </c>
      <c r="F1988" s="47" t="s">
        <v>2342</v>
      </c>
      <c r="G1988" s="47" t="s">
        <v>4562</v>
      </c>
      <c r="H1988" s="47" t="str">
        <f>Tabelle_Abfrage_von_MS_Access_Database[[#This Row],[LLNo]]&amp;Tabelle_Abfrage_von_MS_Access_Database[[#This Row],[LLName]]</f>
        <v>L 39      Erpfendorfer Straße</v>
      </c>
    </row>
    <row r="1989" spans="1:8" hidden="1" x14ac:dyDescent="0.2">
      <c r="A1989" s="47">
        <v>87</v>
      </c>
      <c r="B1989" s="47" t="s">
        <v>4561</v>
      </c>
      <c r="C1989" s="47" t="s">
        <v>2129</v>
      </c>
      <c r="D1989" s="47">
        <v>0.78400000000000003</v>
      </c>
      <c r="E1989" s="47" t="s">
        <v>2130</v>
      </c>
      <c r="F1989" s="47" t="s">
        <v>2342</v>
      </c>
      <c r="G1989" s="47" t="s">
        <v>4563</v>
      </c>
      <c r="H1989" s="47" t="str">
        <f>Tabelle_Abfrage_von_MS_Access_Database[[#This Row],[LLNo]]&amp;Tabelle_Abfrage_von_MS_Access_Database[[#This Row],[LLName]]</f>
        <v>L 39      Erpfendorfer Straße</v>
      </c>
    </row>
    <row r="1990" spans="1:8" hidden="1" x14ac:dyDescent="0.2">
      <c r="A1990" s="47">
        <v>88</v>
      </c>
      <c r="B1990" s="47" t="s">
        <v>4561</v>
      </c>
      <c r="C1990" s="47" t="s">
        <v>2129</v>
      </c>
      <c r="D1990" s="47">
        <v>2.48</v>
      </c>
      <c r="E1990" s="47" t="s">
        <v>2131</v>
      </c>
      <c r="F1990" s="47" t="s">
        <v>2342</v>
      </c>
      <c r="G1990" s="47" t="s">
        <v>4564</v>
      </c>
      <c r="H1990" s="47" t="str">
        <f>Tabelle_Abfrage_von_MS_Access_Database[[#This Row],[LLNo]]&amp;Tabelle_Abfrage_von_MS_Access_Database[[#This Row],[LLName]]</f>
        <v>L 39      Erpfendorfer Straße</v>
      </c>
    </row>
    <row r="1991" spans="1:8" hidden="1" x14ac:dyDescent="0.2">
      <c r="A1991" s="47">
        <v>89</v>
      </c>
      <c r="B1991" s="47" t="s">
        <v>4561</v>
      </c>
      <c r="C1991" s="47" t="s">
        <v>2129</v>
      </c>
      <c r="D1991" s="47">
        <v>4.4119999999999999</v>
      </c>
      <c r="E1991" s="47" t="s">
        <v>2132</v>
      </c>
      <c r="F1991" s="47" t="s">
        <v>2342</v>
      </c>
      <c r="G1991" s="47" t="s">
        <v>4565</v>
      </c>
      <c r="H1991" s="47" t="str">
        <f>Tabelle_Abfrage_von_MS_Access_Database[[#This Row],[LLNo]]&amp;Tabelle_Abfrage_von_MS_Access_Database[[#This Row],[LLName]]</f>
        <v>L 39      Erpfendorfer Straße</v>
      </c>
    </row>
    <row r="1992" spans="1:8" hidden="1" x14ac:dyDescent="0.2">
      <c r="A1992" s="47">
        <v>90</v>
      </c>
      <c r="B1992" s="47" t="s">
        <v>4561</v>
      </c>
      <c r="C1992" s="47" t="s">
        <v>2129</v>
      </c>
      <c r="D1992" s="47">
        <v>4.4269999999999996</v>
      </c>
      <c r="E1992" s="47" t="s">
        <v>2133</v>
      </c>
      <c r="F1992" s="47" t="s">
        <v>2342</v>
      </c>
      <c r="G1992" s="47" t="s">
        <v>4566</v>
      </c>
      <c r="H1992" s="47" t="str">
        <f>Tabelle_Abfrage_von_MS_Access_Database[[#This Row],[LLNo]]&amp;Tabelle_Abfrage_von_MS_Access_Database[[#This Row],[LLName]]</f>
        <v>L 39      Erpfendorfer Straße</v>
      </c>
    </row>
    <row r="1993" spans="1:8" hidden="1" x14ac:dyDescent="0.2">
      <c r="A1993" s="47">
        <v>91</v>
      </c>
      <c r="B1993" s="47" t="s">
        <v>4561</v>
      </c>
      <c r="C1993" s="47" t="s">
        <v>2129</v>
      </c>
      <c r="D1993" s="47">
        <v>5.23</v>
      </c>
      <c r="E1993" s="47" t="s">
        <v>2134</v>
      </c>
      <c r="F1993" s="47" t="s">
        <v>2342</v>
      </c>
      <c r="G1993" s="47" t="s">
        <v>4567</v>
      </c>
      <c r="H1993" s="47" t="str">
        <f>Tabelle_Abfrage_von_MS_Access_Database[[#This Row],[LLNo]]&amp;Tabelle_Abfrage_von_MS_Access_Database[[#This Row],[LLName]]</f>
        <v>L 39      Erpfendorfer Straße</v>
      </c>
    </row>
    <row r="1994" spans="1:8" hidden="1" x14ac:dyDescent="0.2">
      <c r="A1994" s="47">
        <v>92</v>
      </c>
      <c r="B1994" s="47" t="s">
        <v>4561</v>
      </c>
      <c r="C1994" s="47" t="s">
        <v>2129</v>
      </c>
      <c r="D1994" s="47">
        <v>5.6360000000000001</v>
      </c>
      <c r="E1994" s="47" t="s">
        <v>1499</v>
      </c>
      <c r="F1994" s="47" t="s">
        <v>2342</v>
      </c>
      <c r="G1994" s="47" t="s">
        <v>4568</v>
      </c>
      <c r="H1994" s="47" t="str">
        <f>Tabelle_Abfrage_von_MS_Access_Database[[#This Row],[LLNo]]&amp;Tabelle_Abfrage_von_MS_Access_Database[[#This Row],[LLName]]</f>
        <v>L 39      Erpfendorfer Straße</v>
      </c>
    </row>
    <row r="1995" spans="1:8" hidden="1" x14ac:dyDescent="0.2">
      <c r="A1995" s="47">
        <v>93</v>
      </c>
      <c r="B1995" s="47" t="s">
        <v>4561</v>
      </c>
      <c r="C1995" s="47" t="s">
        <v>2129</v>
      </c>
      <c r="D1995" s="47">
        <v>6.0259999999999998</v>
      </c>
      <c r="E1995" s="47" t="s">
        <v>2135</v>
      </c>
      <c r="F1995" s="47" t="s">
        <v>2342</v>
      </c>
      <c r="G1995" s="47" t="s">
        <v>4569</v>
      </c>
      <c r="H1995" s="47" t="str">
        <f>Tabelle_Abfrage_von_MS_Access_Database[[#This Row],[LLNo]]&amp;Tabelle_Abfrage_von_MS_Access_Database[[#This Row],[LLName]]</f>
        <v>L 39      Erpfendorfer Straße</v>
      </c>
    </row>
    <row r="1996" spans="1:8" hidden="1" x14ac:dyDescent="0.2">
      <c r="A1996" s="47">
        <v>94</v>
      </c>
      <c r="B1996" s="47" t="s">
        <v>4561</v>
      </c>
      <c r="C1996" s="47" t="s">
        <v>2129</v>
      </c>
      <c r="D1996" s="47">
        <v>6.5789999999999997</v>
      </c>
      <c r="E1996" s="47" t="s">
        <v>2136</v>
      </c>
      <c r="F1996" s="47" t="s">
        <v>2342</v>
      </c>
      <c r="G1996" s="47" t="s">
        <v>4570</v>
      </c>
      <c r="H1996" s="47" t="str">
        <f>Tabelle_Abfrage_von_MS_Access_Database[[#This Row],[LLNo]]&amp;Tabelle_Abfrage_von_MS_Access_Database[[#This Row],[LLName]]</f>
        <v>L 39      Erpfendorfer Straße</v>
      </c>
    </row>
    <row r="1997" spans="1:8" hidden="1" x14ac:dyDescent="0.2">
      <c r="A1997" s="47">
        <v>95</v>
      </c>
      <c r="B1997" s="47" t="s">
        <v>4561</v>
      </c>
      <c r="C1997" s="47" t="s">
        <v>2129</v>
      </c>
      <c r="D1997" s="47">
        <v>6.8550000000000004</v>
      </c>
      <c r="E1997" s="47" t="s">
        <v>2137</v>
      </c>
      <c r="F1997" s="47" t="s">
        <v>2342</v>
      </c>
      <c r="G1997" s="47" t="s">
        <v>4571</v>
      </c>
      <c r="H1997" s="47" t="str">
        <f>Tabelle_Abfrage_von_MS_Access_Database[[#This Row],[LLNo]]&amp;Tabelle_Abfrage_von_MS_Access_Database[[#This Row],[LLName]]</f>
        <v>L 39      Erpfendorfer Straße</v>
      </c>
    </row>
    <row r="1998" spans="1:8" hidden="1" x14ac:dyDescent="0.2">
      <c r="A1998" s="47">
        <v>96</v>
      </c>
      <c r="B1998" s="47" t="s">
        <v>4561</v>
      </c>
      <c r="C1998" s="47" t="s">
        <v>2129</v>
      </c>
      <c r="D1998" s="47">
        <v>8.0559999999999992</v>
      </c>
      <c r="E1998" s="47" t="s">
        <v>2138</v>
      </c>
      <c r="F1998" s="47" t="s">
        <v>2342</v>
      </c>
      <c r="G1998" s="47" t="s">
        <v>4572</v>
      </c>
      <c r="H1998" s="47" t="str">
        <f>Tabelle_Abfrage_von_MS_Access_Database[[#This Row],[LLNo]]&amp;Tabelle_Abfrage_von_MS_Access_Database[[#This Row],[LLName]]</f>
        <v>L 39      Erpfendorfer Straße</v>
      </c>
    </row>
    <row r="1999" spans="1:8" hidden="1" x14ac:dyDescent="0.2">
      <c r="A1999" s="47">
        <v>97</v>
      </c>
      <c r="B1999" s="47" t="s">
        <v>4561</v>
      </c>
      <c r="C1999" s="47" t="s">
        <v>2129</v>
      </c>
      <c r="D1999" s="47">
        <v>8.6389999999999993</v>
      </c>
      <c r="E1999" s="47" t="s">
        <v>2139</v>
      </c>
      <c r="F1999" s="47" t="s">
        <v>2342</v>
      </c>
      <c r="G1999" s="47" t="s">
        <v>4573</v>
      </c>
      <c r="H1999" s="47" t="str">
        <f>Tabelle_Abfrage_von_MS_Access_Database[[#This Row],[LLNo]]&amp;Tabelle_Abfrage_von_MS_Access_Database[[#This Row],[LLName]]</f>
        <v>L 39      Erpfendorfer Straße</v>
      </c>
    </row>
    <row r="2000" spans="1:8" hidden="1" x14ac:dyDescent="0.2">
      <c r="A2000" s="47">
        <v>98</v>
      </c>
      <c r="B2000" s="47" t="s">
        <v>4561</v>
      </c>
      <c r="C2000" s="47" t="s">
        <v>2129</v>
      </c>
      <c r="D2000" s="47">
        <v>9.2430000000000003</v>
      </c>
      <c r="E2000" s="47" t="s">
        <v>461</v>
      </c>
      <c r="F2000" s="47" t="s">
        <v>2342</v>
      </c>
      <c r="G2000" s="47" t="s">
        <v>4574</v>
      </c>
      <c r="H2000" s="47" t="str">
        <f>Tabelle_Abfrage_von_MS_Access_Database[[#This Row],[LLNo]]&amp;Tabelle_Abfrage_von_MS_Access_Database[[#This Row],[LLName]]</f>
        <v>L 39      Erpfendorfer Straße</v>
      </c>
    </row>
    <row r="2001" spans="1:8" hidden="1" x14ac:dyDescent="0.2">
      <c r="A2001" s="47">
        <v>762</v>
      </c>
      <c r="B2001" s="47" t="s">
        <v>4575</v>
      </c>
      <c r="C2001" s="47" t="s">
        <v>1184</v>
      </c>
      <c r="D2001" s="47">
        <v>0.105</v>
      </c>
      <c r="E2001" s="47" t="s">
        <v>2140</v>
      </c>
      <c r="F2001" s="47" t="s">
        <v>2342</v>
      </c>
      <c r="G2001" s="47" t="s">
        <v>4576</v>
      </c>
      <c r="H2001" s="47" t="str">
        <f>Tabelle_Abfrage_von_MS_Access_Database[[#This Row],[LLNo]]&amp;Tabelle_Abfrage_von_MS_Access_Database[[#This Row],[LLName]]</f>
        <v>L 391     Ehrwalder Straße</v>
      </c>
    </row>
    <row r="2002" spans="1:8" hidden="1" x14ac:dyDescent="0.2">
      <c r="A2002" s="47">
        <v>762</v>
      </c>
      <c r="B2002" s="47" t="s">
        <v>4575</v>
      </c>
      <c r="C2002" s="47" t="s">
        <v>1184</v>
      </c>
      <c r="D2002" s="47">
        <v>0.105</v>
      </c>
      <c r="E2002" s="47" t="s">
        <v>2140</v>
      </c>
      <c r="F2002" s="47" t="s">
        <v>2342</v>
      </c>
      <c r="G2002" s="47" t="s">
        <v>4577</v>
      </c>
      <c r="H2002" s="47" t="str">
        <f>Tabelle_Abfrage_von_MS_Access_Database[[#This Row],[LLNo]]&amp;Tabelle_Abfrage_von_MS_Access_Database[[#This Row],[LLName]]</f>
        <v>L 391     Ehrwalder Straße</v>
      </c>
    </row>
    <row r="2003" spans="1:8" hidden="1" x14ac:dyDescent="0.2">
      <c r="A2003" s="47">
        <v>763</v>
      </c>
      <c r="B2003" s="47" t="s">
        <v>4575</v>
      </c>
      <c r="C2003" s="47" t="s">
        <v>1184</v>
      </c>
      <c r="D2003" s="47">
        <v>1.85</v>
      </c>
      <c r="E2003" s="47" t="s">
        <v>2141</v>
      </c>
      <c r="F2003" s="47" t="s">
        <v>2342</v>
      </c>
      <c r="G2003" s="47" t="s">
        <v>4578</v>
      </c>
      <c r="H2003" s="47" t="str">
        <f>Tabelle_Abfrage_von_MS_Access_Database[[#This Row],[LLNo]]&amp;Tabelle_Abfrage_von_MS_Access_Database[[#This Row],[LLName]]</f>
        <v>L 391     Ehrwalder Straße</v>
      </c>
    </row>
    <row r="2004" spans="1:8" hidden="1" x14ac:dyDescent="0.2">
      <c r="A2004" s="47">
        <v>764</v>
      </c>
      <c r="B2004" s="47" t="s">
        <v>4575</v>
      </c>
      <c r="C2004" s="47" t="s">
        <v>1184</v>
      </c>
      <c r="D2004" s="47">
        <v>2.58</v>
      </c>
      <c r="E2004" s="47" t="s">
        <v>2142</v>
      </c>
      <c r="F2004" s="47" t="s">
        <v>2342</v>
      </c>
      <c r="G2004" s="47" t="s">
        <v>4579</v>
      </c>
      <c r="H2004" s="47" t="str">
        <f>Tabelle_Abfrage_von_MS_Access_Database[[#This Row],[LLNo]]&amp;Tabelle_Abfrage_von_MS_Access_Database[[#This Row],[LLName]]</f>
        <v>L 391     Ehrwalder Straße</v>
      </c>
    </row>
    <row r="2005" spans="1:8" hidden="1" x14ac:dyDescent="0.2">
      <c r="A2005" s="47">
        <v>765</v>
      </c>
      <c r="B2005" s="47" t="s">
        <v>4575</v>
      </c>
      <c r="C2005" s="47" t="s">
        <v>1184</v>
      </c>
      <c r="D2005" s="47">
        <v>3.99</v>
      </c>
      <c r="E2005" s="47" t="s">
        <v>2143</v>
      </c>
      <c r="F2005" s="47" t="s">
        <v>2342</v>
      </c>
      <c r="G2005" s="47" t="s">
        <v>4580</v>
      </c>
      <c r="H2005" s="47" t="str">
        <f>Tabelle_Abfrage_von_MS_Access_Database[[#This Row],[LLNo]]&amp;Tabelle_Abfrage_von_MS_Access_Database[[#This Row],[LLName]]</f>
        <v>L 391     Ehrwalder Straße</v>
      </c>
    </row>
    <row r="2006" spans="1:8" hidden="1" x14ac:dyDescent="0.2">
      <c r="A2006" s="47">
        <v>766</v>
      </c>
      <c r="B2006" s="47" t="s">
        <v>4575</v>
      </c>
      <c r="C2006" s="47" t="s">
        <v>1184</v>
      </c>
      <c r="D2006" s="47">
        <v>5.63</v>
      </c>
      <c r="E2006" s="47" t="s">
        <v>2144</v>
      </c>
      <c r="F2006" s="47" t="s">
        <v>2342</v>
      </c>
      <c r="G2006" s="47" t="s">
        <v>4581</v>
      </c>
      <c r="H2006" s="47" t="str">
        <f>Tabelle_Abfrage_von_MS_Access_Database[[#This Row],[LLNo]]&amp;Tabelle_Abfrage_von_MS_Access_Database[[#This Row],[LLName]]</f>
        <v>L 391     Ehrwalder Straße</v>
      </c>
    </row>
    <row r="2007" spans="1:8" hidden="1" x14ac:dyDescent="0.2">
      <c r="A2007" s="47">
        <v>767</v>
      </c>
      <c r="B2007" s="47" t="s">
        <v>4575</v>
      </c>
      <c r="C2007" s="47" t="s">
        <v>1184</v>
      </c>
      <c r="D2007" s="47">
        <v>6.59</v>
      </c>
      <c r="E2007" s="47" t="s">
        <v>2145</v>
      </c>
      <c r="F2007" s="47" t="s">
        <v>2342</v>
      </c>
      <c r="G2007" s="47" t="s">
        <v>4582</v>
      </c>
      <c r="H2007" s="47" t="str">
        <f>Tabelle_Abfrage_von_MS_Access_Database[[#This Row],[LLNo]]&amp;Tabelle_Abfrage_von_MS_Access_Database[[#This Row],[LLName]]</f>
        <v>L 391     Ehrwalder Straße</v>
      </c>
    </row>
    <row r="2008" spans="1:8" hidden="1" x14ac:dyDescent="0.2">
      <c r="A2008" s="47">
        <v>768</v>
      </c>
      <c r="B2008" s="47" t="s">
        <v>4575</v>
      </c>
      <c r="C2008" s="47" t="s">
        <v>1184</v>
      </c>
      <c r="D2008" s="47">
        <v>7.53</v>
      </c>
      <c r="E2008" s="47" t="s">
        <v>2146</v>
      </c>
      <c r="F2008" s="47" t="s">
        <v>2342</v>
      </c>
      <c r="G2008" s="47" t="s">
        <v>4583</v>
      </c>
      <c r="H2008" s="47" t="str">
        <f>Tabelle_Abfrage_von_MS_Access_Database[[#This Row],[LLNo]]&amp;Tabelle_Abfrage_von_MS_Access_Database[[#This Row],[LLName]]</f>
        <v>L 391     Ehrwalder Straße</v>
      </c>
    </row>
    <row r="2009" spans="1:8" hidden="1" x14ac:dyDescent="0.2">
      <c r="A2009" s="47">
        <v>2333</v>
      </c>
      <c r="B2009" s="47" t="s">
        <v>4584</v>
      </c>
      <c r="C2009" s="47" t="s">
        <v>2147</v>
      </c>
      <c r="D2009" s="47">
        <v>2.5999999999999999E-2</v>
      </c>
      <c r="E2009" s="47" t="s">
        <v>2148</v>
      </c>
      <c r="F2009" s="47" t="s">
        <v>2342</v>
      </c>
      <c r="G2009" s="47" t="s">
        <v>4585</v>
      </c>
      <c r="H2009" s="47" t="str">
        <f>Tabelle_Abfrage_von_MS_Access_Database[[#This Row],[LLNo]]&amp;Tabelle_Abfrage_von_MS_Access_Database[[#This Row],[LLName]]</f>
        <v>L 393     Kienburger Straße</v>
      </c>
    </row>
    <row r="2010" spans="1:8" hidden="1" x14ac:dyDescent="0.2">
      <c r="A2010" s="47">
        <v>878</v>
      </c>
      <c r="B2010" s="47" t="s">
        <v>4584</v>
      </c>
      <c r="C2010" s="47" t="s">
        <v>2147</v>
      </c>
      <c r="D2010" s="47">
        <v>1.0649999999999999</v>
      </c>
      <c r="E2010" s="47" t="s">
        <v>2149</v>
      </c>
      <c r="F2010" s="47" t="s">
        <v>2342</v>
      </c>
      <c r="G2010" s="47" t="s">
        <v>4586</v>
      </c>
      <c r="H2010" s="47" t="str">
        <f>Tabelle_Abfrage_von_MS_Access_Database[[#This Row],[LLNo]]&amp;Tabelle_Abfrage_von_MS_Access_Database[[#This Row],[LLName]]</f>
        <v>L 393     Kienburger Straße</v>
      </c>
    </row>
    <row r="2011" spans="1:8" hidden="1" x14ac:dyDescent="0.2">
      <c r="A2011" s="47">
        <v>877</v>
      </c>
      <c r="B2011" s="47" t="s">
        <v>4584</v>
      </c>
      <c r="C2011" s="47" t="s">
        <v>2147</v>
      </c>
      <c r="D2011" s="47">
        <v>1.5149999999999999</v>
      </c>
      <c r="E2011" s="47" t="s">
        <v>2150</v>
      </c>
      <c r="F2011" s="47" t="s">
        <v>2342</v>
      </c>
      <c r="G2011" s="47" t="s">
        <v>4587</v>
      </c>
      <c r="H2011" s="47" t="str">
        <f>Tabelle_Abfrage_von_MS_Access_Database[[#This Row],[LLNo]]&amp;Tabelle_Abfrage_von_MS_Access_Database[[#This Row],[LLName]]</f>
        <v>L 393     Kienburger Straße</v>
      </c>
    </row>
    <row r="2012" spans="1:8" hidden="1" x14ac:dyDescent="0.2">
      <c r="A2012" s="47">
        <v>879</v>
      </c>
      <c r="B2012" s="47" t="s">
        <v>4584</v>
      </c>
      <c r="C2012" s="47" t="s">
        <v>2147</v>
      </c>
      <c r="D2012" s="47">
        <v>5.0590000000000002</v>
      </c>
      <c r="E2012" s="47" t="s">
        <v>2151</v>
      </c>
      <c r="F2012" s="47" t="s">
        <v>2342</v>
      </c>
      <c r="G2012" s="47" t="s">
        <v>4588</v>
      </c>
      <c r="H2012" s="47" t="str">
        <f>Tabelle_Abfrage_von_MS_Access_Database[[#This Row],[LLNo]]&amp;Tabelle_Abfrage_von_MS_Access_Database[[#This Row],[LLName]]</f>
        <v>L 393     Kienburger Straße</v>
      </c>
    </row>
    <row r="2013" spans="1:8" hidden="1" x14ac:dyDescent="0.2">
      <c r="A2013" s="47">
        <v>2356</v>
      </c>
      <c r="B2013" s="47" t="s">
        <v>4589</v>
      </c>
      <c r="C2013" s="47" t="s">
        <v>2152</v>
      </c>
      <c r="D2013" s="47">
        <v>0.09</v>
      </c>
      <c r="E2013" s="47" t="s">
        <v>2153</v>
      </c>
      <c r="F2013" s="47" t="s">
        <v>2342</v>
      </c>
      <c r="G2013" s="47" t="s">
        <v>4590</v>
      </c>
      <c r="H2013" s="47" t="str">
        <f>Tabelle_Abfrage_von_MS_Access_Database[[#This Row],[LLNo]]&amp;Tabelle_Abfrage_von_MS_Access_Database[[#This Row],[LLName]]</f>
        <v>L 396     Weißhausstraße</v>
      </c>
    </row>
    <row r="2014" spans="1:8" hidden="1" x14ac:dyDescent="0.2">
      <c r="A2014" s="47">
        <v>2357</v>
      </c>
      <c r="B2014" s="47" t="s">
        <v>4589</v>
      </c>
      <c r="C2014" s="47" t="s">
        <v>2152</v>
      </c>
      <c r="D2014" s="47">
        <v>0.155</v>
      </c>
      <c r="E2014" s="47" t="s">
        <v>2154</v>
      </c>
      <c r="F2014" s="47" t="s">
        <v>2342</v>
      </c>
      <c r="G2014" s="47" t="s">
        <v>4591</v>
      </c>
      <c r="H2014" s="47" t="str">
        <f>Tabelle_Abfrage_von_MS_Access_Database[[#This Row],[LLNo]]&amp;Tabelle_Abfrage_von_MS_Access_Database[[#This Row],[LLName]]</f>
        <v>L 396     Weißhausstraße</v>
      </c>
    </row>
    <row r="2015" spans="1:8" hidden="1" x14ac:dyDescent="0.2">
      <c r="A2015" s="47">
        <v>2358</v>
      </c>
      <c r="B2015" s="47" t="s">
        <v>4589</v>
      </c>
      <c r="C2015" s="47" t="s">
        <v>2152</v>
      </c>
      <c r="D2015" s="47">
        <v>0.25</v>
      </c>
      <c r="E2015" s="47" t="s">
        <v>2155</v>
      </c>
      <c r="F2015" s="47" t="s">
        <v>2342</v>
      </c>
      <c r="G2015" s="47" t="s">
        <v>4592</v>
      </c>
      <c r="H2015" s="47" t="str">
        <f>Tabelle_Abfrage_von_MS_Access_Database[[#This Row],[LLNo]]&amp;Tabelle_Abfrage_von_MS_Access_Database[[#This Row],[LLName]]</f>
        <v>L 396     Weißhausstraße</v>
      </c>
    </row>
    <row r="2016" spans="1:8" hidden="1" x14ac:dyDescent="0.2">
      <c r="A2016" s="47">
        <v>770</v>
      </c>
      <c r="B2016" s="47" t="s">
        <v>4589</v>
      </c>
      <c r="C2016" s="47" t="s">
        <v>2152</v>
      </c>
      <c r="D2016" s="47">
        <v>1.9</v>
      </c>
      <c r="E2016" s="47" t="s">
        <v>2156</v>
      </c>
      <c r="F2016" s="47" t="s">
        <v>2342</v>
      </c>
      <c r="G2016" s="47" t="s">
        <v>4593</v>
      </c>
      <c r="H2016" s="47" t="str">
        <f>Tabelle_Abfrage_von_MS_Access_Database[[#This Row],[LLNo]]&amp;Tabelle_Abfrage_von_MS_Access_Database[[#This Row],[LLName]]</f>
        <v>L 396     Weißhausstraße</v>
      </c>
    </row>
    <row r="2017" spans="1:8" hidden="1" x14ac:dyDescent="0.2">
      <c r="A2017" s="47">
        <v>36</v>
      </c>
      <c r="B2017" s="47" t="s">
        <v>4594</v>
      </c>
      <c r="C2017" s="47" t="s">
        <v>2157</v>
      </c>
      <c r="D2017" s="47">
        <v>2.593</v>
      </c>
      <c r="E2017" s="47" t="s">
        <v>2158</v>
      </c>
      <c r="F2017" s="47" t="s">
        <v>2342</v>
      </c>
      <c r="G2017" s="47" t="s">
        <v>4595</v>
      </c>
      <c r="H2017" s="47" t="str">
        <f>Tabelle_Abfrage_von_MS_Access_Database[[#This Row],[LLNo]]&amp;Tabelle_Abfrage_von_MS_Access_Database[[#This Row],[LLName]]</f>
        <v>L 4       Brandenbergstraße</v>
      </c>
    </row>
    <row r="2018" spans="1:8" hidden="1" x14ac:dyDescent="0.2">
      <c r="A2018" s="47">
        <v>37</v>
      </c>
      <c r="B2018" s="47" t="s">
        <v>4594</v>
      </c>
      <c r="C2018" s="47" t="s">
        <v>2157</v>
      </c>
      <c r="D2018" s="47">
        <v>9.5</v>
      </c>
      <c r="E2018" s="47" t="s">
        <v>2159</v>
      </c>
      <c r="F2018" s="47" t="s">
        <v>2342</v>
      </c>
      <c r="G2018" s="47" t="s">
        <v>4596</v>
      </c>
      <c r="H2018" s="47" t="str">
        <f>Tabelle_Abfrage_von_MS_Access_Database[[#This Row],[LLNo]]&amp;Tabelle_Abfrage_von_MS_Access_Database[[#This Row],[LLName]]</f>
        <v>L 4       Brandenbergstraße</v>
      </c>
    </row>
    <row r="2019" spans="1:8" hidden="1" x14ac:dyDescent="0.2">
      <c r="A2019" s="47">
        <v>38</v>
      </c>
      <c r="B2019" s="47" t="s">
        <v>4594</v>
      </c>
      <c r="C2019" s="47" t="s">
        <v>2157</v>
      </c>
      <c r="D2019" s="47">
        <v>9.8230000000000004</v>
      </c>
      <c r="E2019" s="47" t="s">
        <v>2160</v>
      </c>
      <c r="F2019" s="47" t="s">
        <v>2342</v>
      </c>
      <c r="G2019" s="47" t="s">
        <v>4597</v>
      </c>
      <c r="H2019" s="47" t="str">
        <f>Tabelle_Abfrage_von_MS_Access_Database[[#This Row],[LLNo]]&amp;Tabelle_Abfrage_von_MS_Access_Database[[#This Row],[LLName]]</f>
        <v>L 4       Brandenbergstraße</v>
      </c>
    </row>
    <row r="2020" spans="1:8" hidden="1" x14ac:dyDescent="0.2">
      <c r="A2020" s="47">
        <v>39</v>
      </c>
      <c r="B2020" s="47" t="s">
        <v>4594</v>
      </c>
      <c r="C2020" s="47" t="s">
        <v>2157</v>
      </c>
      <c r="D2020" s="47">
        <v>9.8420000000000005</v>
      </c>
      <c r="E2020" s="47" t="s">
        <v>1541</v>
      </c>
      <c r="F2020" s="47" t="s">
        <v>2342</v>
      </c>
      <c r="G2020" s="47" t="s">
        <v>4598</v>
      </c>
      <c r="H2020" s="47" t="str">
        <f>Tabelle_Abfrage_von_MS_Access_Database[[#This Row],[LLNo]]&amp;Tabelle_Abfrage_von_MS_Access_Database[[#This Row],[LLName]]</f>
        <v>L 4       Brandenbergstraße</v>
      </c>
    </row>
    <row r="2021" spans="1:8" hidden="1" x14ac:dyDescent="0.2">
      <c r="A2021" s="47">
        <v>40</v>
      </c>
      <c r="B2021" s="47" t="s">
        <v>4594</v>
      </c>
      <c r="C2021" s="47" t="s">
        <v>2157</v>
      </c>
      <c r="D2021" s="47">
        <v>11.028</v>
      </c>
      <c r="E2021" s="47" t="s">
        <v>2161</v>
      </c>
      <c r="F2021" s="47" t="s">
        <v>2342</v>
      </c>
      <c r="G2021" s="47" t="s">
        <v>4599</v>
      </c>
      <c r="H2021" s="47" t="str">
        <f>Tabelle_Abfrage_von_MS_Access_Database[[#This Row],[LLNo]]&amp;Tabelle_Abfrage_von_MS_Access_Database[[#This Row],[LLName]]</f>
        <v>L 4       Brandenbergstraße</v>
      </c>
    </row>
    <row r="2022" spans="1:8" hidden="1" x14ac:dyDescent="0.2">
      <c r="A2022" s="47">
        <v>41</v>
      </c>
      <c r="B2022" s="47" t="s">
        <v>4594</v>
      </c>
      <c r="C2022" s="47" t="s">
        <v>2157</v>
      </c>
      <c r="D2022" s="47">
        <v>11.79</v>
      </c>
      <c r="E2022" s="47" t="s">
        <v>2162</v>
      </c>
      <c r="F2022" s="47" t="s">
        <v>2342</v>
      </c>
      <c r="G2022" s="47" t="s">
        <v>4600</v>
      </c>
      <c r="H2022" s="47" t="str">
        <f>Tabelle_Abfrage_von_MS_Access_Database[[#This Row],[LLNo]]&amp;Tabelle_Abfrage_von_MS_Access_Database[[#This Row],[LLName]]</f>
        <v>L 4       Brandenbergstraße</v>
      </c>
    </row>
    <row r="2023" spans="1:8" hidden="1" x14ac:dyDescent="0.2">
      <c r="A2023" s="47">
        <v>42</v>
      </c>
      <c r="B2023" s="47" t="s">
        <v>4594</v>
      </c>
      <c r="C2023" s="47" t="s">
        <v>2157</v>
      </c>
      <c r="D2023" s="47">
        <v>12.224</v>
      </c>
      <c r="E2023" s="47" t="s">
        <v>2163</v>
      </c>
      <c r="F2023" s="47" t="s">
        <v>2342</v>
      </c>
      <c r="G2023" s="47" t="s">
        <v>4601</v>
      </c>
      <c r="H2023" s="47" t="str">
        <f>Tabelle_Abfrage_von_MS_Access_Database[[#This Row],[LLNo]]&amp;Tabelle_Abfrage_von_MS_Access_Database[[#This Row],[LLName]]</f>
        <v>L 4       Brandenbergstraße</v>
      </c>
    </row>
    <row r="2024" spans="1:8" hidden="1" x14ac:dyDescent="0.2">
      <c r="A2024" s="47">
        <v>43</v>
      </c>
      <c r="B2024" s="47" t="s">
        <v>4594</v>
      </c>
      <c r="C2024" s="47" t="s">
        <v>2157</v>
      </c>
      <c r="D2024" s="47">
        <v>12.394</v>
      </c>
      <c r="E2024" s="47" t="s">
        <v>585</v>
      </c>
      <c r="F2024" s="47" t="s">
        <v>2342</v>
      </c>
      <c r="G2024" s="47" t="s">
        <v>4602</v>
      </c>
      <c r="H2024" s="47" t="str">
        <f>Tabelle_Abfrage_von_MS_Access_Database[[#This Row],[LLNo]]&amp;Tabelle_Abfrage_von_MS_Access_Database[[#This Row],[LLName]]</f>
        <v>L 4       Brandenbergstraße</v>
      </c>
    </row>
    <row r="2025" spans="1:8" hidden="1" x14ac:dyDescent="0.2">
      <c r="A2025" s="47">
        <v>44</v>
      </c>
      <c r="B2025" s="47" t="s">
        <v>4594</v>
      </c>
      <c r="C2025" s="47" t="s">
        <v>2157</v>
      </c>
      <c r="D2025" s="47">
        <v>12.84</v>
      </c>
      <c r="E2025" s="47" t="s">
        <v>2164</v>
      </c>
      <c r="F2025" s="47" t="s">
        <v>2342</v>
      </c>
      <c r="G2025" s="47" t="s">
        <v>4603</v>
      </c>
      <c r="H2025" s="47" t="str">
        <f>Tabelle_Abfrage_von_MS_Access_Database[[#This Row],[LLNo]]&amp;Tabelle_Abfrage_von_MS_Access_Database[[#This Row],[LLName]]</f>
        <v>L 4       Brandenbergstraße</v>
      </c>
    </row>
    <row r="2026" spans="1:8" hidden="1" x14ac:dyDescent="0.2">
      <c r="A2026" s="47">
        <v>45</v>
      </c>
      <c r="B2026" s="47" t="s">
        <v>4594</v>
      </c>
      <c r="C2026" s="47" t="s">
        <v>2157</v>
      </c>
      <c r="D2026" s="47">
        <v>13.51</v>
      </c>
      <c r="E2026" s="47" t="s">
        <v>2165</v>
      </c>
      <c r="F2026" s="47" t="s">
        <v>2342</v>
      </c>
      <c r="G2026" s="47" t="s">
        <v>4604</v>
      </c>
      <c r="H2026" s="47" t="str">
        <f>Tabelle_Abfrage_von_MS_Access_Database[[#This Row],[LLNo]]&amp;Tabelle_Abfrage_von_MS_Access_Database[[#This Row],[LLName]]</f>
        <v>L 4       Brandenbergstraße</v>
      </c>
    </row>
    <row r="2027" spans="1:8" hidden="1" x14ac:dyDescent="0.2">
      <c r="A2027" s="47">
        <v>46</v>
      </c>
      <c r="B2027" s="47" t="s">
        <v>4594</v>
      </c>
      <c r="C2027" s="47" t="s">
        <v>2157</v>
      </c>
      <c r="D2027" s="47">
        <v>13.612</v>
      </c>
      <c r="E2027" s="47" t="s">
        <v>2166</v>
      </c>
      <c r="F2027" s="47" t="s">
        <v>2342</v>
      </c>
      <c r="G2027" s="47" t="s">
        <v>4605</v>
      </c>
      <c r="H2027" s="47" t="str">
        <f>Tabelle_Abfrage_von_MS_Access_Database[[#This Row],[LLNo]]&amp;Tabelle_Abfrage_von_MS_Access_Database[[#This Row],[LLName]]</f>
        <v>L 4       Brandenbergstraße</v>
      </c>
    </row>
    <row r="2028" spans="1:8" hidden="1" x14ac:dyDescent="0.2">
      <c r="A2028" s="47">
        <v>47</v>
      </c>
      <c r="B2028" s="47" t="s">
        <v>4594</v>
      </c>
      <c r="C2028" s="47" t="s">
        <v>2157</v>
      </c>
      <c r="D2028" s="47">
        <v>13.867000000000001</v>
      </c>
      <c r="E2028" s="47" t="s">
        <v>2167</v>
      </c>
      <c r="F2028" s="47" t="s">
        <v>2342</v>
      </c>
      <c r="G2028" s="47" t="s">
        <v>4606</v>
      </c>
      <c r="H2028" s="47" t="str">
        <f>Tabelle_Abfrage_von_MS_Access_Database[[#This Row],[LLNo]]&amp;Tabelle_Abfrage_von_MS_Access_Database[[#This Row],[LLName]]</f>
        <v>L 4       Brandenbergstraße</v>
      </c>
    </row>
    <row r="2029" spans="1:8" hidden="1" x14ac:dyDescent="0.2">
      <c r="A2029" s="47">
        <v>99</v>
      </c>
      <c r="B2029" s="47" t="s">
        <v>4607</v>
      </c>
      <c r="C2029" s="47" t="s">
        <v>2168</v>
      </c>
      <c r="D2029" s="47">
        <v>0.7</v>
      </c>
      <c r="E2029" s="47" t="s">
        <v>2169</v>
      </c>
      <c r="F2029" s="47" t="s">
        <v>2342</v>
      </c>
      <c r="G2029" s="47" t="s">
        <v>4608</v>
      </c>
      <c r="H2029" s="47" t="str">
        <f>Tabelle_Abfrage_von_MS_Access_Database[[#This Row],[LLNo]]&amp;Tabelle_Abfrage_von_MS_Access_Database[[#This Row],[LLName]]</f>
        <v>L 40      Oberndorfer Straße</v>
      </c>
    </row>
    <row r="2030" spans="1:8" hidden="1" x14ac:dyDescent="0.2">
      <c r="A2030" s="47">
        <v>100</v>
      </c>
      <c r="B2030" s="47" t="s">
        <v>4609</v>
      </c>
      <c r="C2030" s="47" t="s">
        <v>2170</v>
      </c>
      <c r="D2030" s="47">
        <v>0.69499999999999995</v>
      </c>
      <c r="E2030" s="47" t="s">
        <v>2171</v>
      </c>
      <c r="F2030" s="47" t="s">
        <v>2342</v>
      </c>
      <c r="G2030" s="47" t="s">
        <v>4610</v>
      </c>
      <c r="H2030" s="47" t="str">
        <f>Tabelle_Abfrage_von_MS_Access_Database[[#This Row],[LLNo]]&amp;Tabelle_Abfrage_von_MS_Access_Database[[#This Row],[LLName]]</f>
        <v>L 41      Grafenwegstraße</v>
      </c>
    </row>
    <row r="2031" spans="1:8" hidden="1" x14ac:dyDescent="0.2">
      <c r="A2031" s="47">
        <v>101</v>
      </c>
      <c r="B2031" s="47" t="s">
        <v>4609</v>
      </c>
      <c r="C2031" s="47" t="s">
        <v>2170</v>
      </c>
      <c r="D2031" s="47">
        <v>6.18</v>
      </c>
      <c r="E2031" s="47" t="s">
        <v>1978</v>
      </c>
      <c r="F2031" s="47" t="s">
        <v>2342</v>
      </c>
      <c r="G2031" s="47" t="s">
        <v>4611</v>
      </c>
      <c r="H2031" s="47" t="str">
        <f>Tabelle_Abfrage_von_MS_Access_Database[[#This Row],[LLNo]]&amp;Tabelle_Abfrage_von_MS_Access_Database[[#This Row],[LLName]]</f>
        <v>L 41      Grafenwegstraße</v>
      </c>
    </row>
    <row r="2032" spans="1:8" hidden="1" x14ac:dyDescent="0.2">
      <c r="A2032" s="47">
        <v>105</v>
      </c>
      <c r="B2032" s="47" t="s">
        <v>4612</v>
      </c>
      <c r="C2032" s="47" t="s">
        <v>2172</v>
      </c>
      <c r="D2032" s="47">
        <v>0.26</v>
      </c>
      <c r="E2032" s="47" t="s">
        <v>2173</v>
      </c>
      <c r="F2032" s="47" t="s">
        <v>2342</v>
      </c>
      <c r="G2032" s="47" t="s">
        <v>4613</v>
      </c>
      <c r="H2032" s="47" t="str">
        <f>Tabelle_Abfrage_von_MS_Access_Database[[#This Row],[LLNo]]&amp;Tabelle_Abfrage_von_MS_Access_Database[[#This Row],[LLName]]</f>
        <v>L 47      Kramsacher Straße</v>
      </c>
    </row>
    <row r="2033" spans="1:8" hidden="1" x14ac:dyDescent="0.2">
      <c r="A2033" s="47">
        <v>107</v>
      </c>
      <c r="B2033" s="47" t="s">
        <v>4612</v>
      </c>
      <c r="C2033" s="47" t="s">
        <v>2172</v>
      </c>
      <c r="D2033" s="47">
        <v>0.71</v>
      </c>
      <c r="E2033" s="47" t="s">
        <v>2174</v>
      </c>
      <c r="F2033" s="47" t="s">
        <v>2342</v>
      </c>
      <c r="G2033" s="47" t="s">
        <v>4614</v>
      </c>
      <c r="H2033" s="47" t="str">
        <f>Tabelle_Abfrage_von_MS_Access_Database[[#This Row],[LLNo]]&amp;Tabelle_Abfrage_von_MS_Access_Database[[#This Row],[LLName]]</f>
        <v>L 47      Kramsacher Straße</v>
      </c>
    </row>
    <row r="2034" spans="1:8" hidden="1" x14ac:dyDescent="0.2">
      <c r="A2034" s="47">
        <v>108</v>
      </c>
      <c r="B2034" s="47" t="s">
        <v>4615</v>
      </c>
      <c r="C2034" s="47" t="s">
        <v>2175</v>
      </c>
      <c r="D2034" s="47">
        <v>1.35</v>
      </c>
      <c r="E2034" s="47" t="s">
        <v>2176</v>
      </c>
      <c r="F2034" s="47" t="s">
        <v>2342</v>
      </c>
      <c r="G2034" s="47" t="s">
        <v>4616</v>
      </c>
      <c r="H2034" s="47" t="str">
        <f>Tabelle_Abfrage_von_MS_Access_Database[[#This Row],[LLNo]]&amp;Tabelle_Abfrage_von_MS_Access_Database[[#This Row],[LLName]]</f>
        <v>L 48      Breitenbacher Straße</v>
      </c>
    </row>
    <row r="2035" spans="1:8" hidden="1" x14ac:dyDescent="0.2">
      <c r="A2035" s="47">
        <v>109</v>
      </c>
      <c r="B2035" s="47" t="s">
        <v>4615</v>
      </c>
      <c r="C2035" s="47" t="s">
        <v>2175</v>
      </c>
      <c r="D2035" s="47">
        <v>1.45</v>
      </c>
      <c r="E2035" s="47" t="s">
        <v>1974</v>
      </c>
      <c r="F2035" s="47" t="s">
        <v>2342</v>
      </c>
      <c r="G2035" s="47" t="s">
        <v>4617</v>
      </c>
      <c r="H2035" s="47" t="str">
        <f>Tabelle_Abfrage_von_MS_Access_Database[[#This Row],[LLNo]]&amp;Tabelle_Abfrage_von_MS_Access_Database[[#This Row],[LLName]]</f>
        <v>L 48      Breitenbacher Straße</v>
      </c>
    </row>
    <row r="2036" spans="1:8" hidden="1" x14ac:dyDescent="0.2">
      <c r="A2036" s="47">
        <v>111</v>
      </c>
      <c r="B2036" s="47" t="s">
        <v>4615</v>
      </c>
      <c r="C2036" s="47" t="s">
        <v>2175</v>
      </c>
      <c r="D2036" s="47">
        <v>1.84</v>
      </c>
      <c r="E2036" s="47" t="s">
        <v>2177</v>
      </c>
      <c r="F2036" s="47" t="s">
        <v>2342</v>
      </c>
      <c r="G2036" s="47" t="s">
        <v>4618</v>
      </c>
      <c r="H2036" s="47" t="str">
        <f>Tabelle_Abfrage_von_MS_Access_Database[[#This Row],[LLNo]]&amp;Tabelle_Abfrage_von_MS_Access_Database[[#This Row],[LLName]]</f>
        <v>L 48      Breitenbacher Straße</v>
      </c>
    </row>
    <row r="2037" spans="1:8" hidden="1" x14ac:dyDescent="0.2">
      <c r="A2037" s="47">
        <v>2268</v>
      </c>
      <c r="B2037" s="47" t="s">
        <v>4619</v>
      </c>
      <c r="C2037" s="47" t="s">
        <v>2178</v>
      </c>
      <c r="D2037" s="47">
        <v>0.39200000000000002</v>
      </c>
      <c r="E2037" s="47" t="s">
        <v>1265</v>
      </c>
      <c r="F2037" s="47" t="s">
        <v>2342</v>
      </c>
      <c r="G2037" s="47" t="s">
        <v>4620</v>
      </c>
      <c r="H2037" s="47" t="str">
        <f>Tabelle_Abfrage_von_MS_Access_Database[[#This Row],[LLNo]]&amp;Tabelle_Abfrage_von_MS_Access_Database[[#This Row],[LLName]]</f>
        <v>L 49      Pankrazbergstraße</v>
      </c>
    </row>
    <row r="2038" spans="1:8" hidden="1" x14ac:dyDescent="0.2">
      <c r="A2038" s="47">
        <v>2369</v>
      </c>
      <c r="B2038" s="47" t="s">
        <v>4619</v>
      </c>
      <c r="C2038" s="47" t="s">
        <v>2178</v>
      </c>
      <c r="D2038" s="47">
        <v>1.62</v>
      </c>
      <c r="E2038" s="47" t="s">
        <v>2179</v>
      </c>
      <c r="F2038" s="47" t="s">
        <v>2342</v>
      </c>
      <c r="G2038" s="47" t="s">
        <v>4621</v>
      </c>
      <c r="H2038" s="47" t="str">
        <f>Tabelle_Abfrage_von_MS_Access_Database[[#This Row],[LLNo]]&amp;Tabelle_Abfrage_von_MS_Access_Database[[#This Row],[LLName]]</f>
        <v>L 49      Pankrazbergstraße</v>
      </c>
    </row>
    <row r="2039" spans="1:8" hidden="1" x14ac:dyDescent="0.2">
      <c r="A2039" s="47">
        <v>48</v>
      </c>
      <c r="B2039" s="47" t="s">
        <v>4622</v>
      </c>
      <c r="C2039" s="47" t="s">
        <v>2180</v>
      </c>
      <c r="D2039" s="47">
        <v>1.6379999999999999</v>
      </c>
      <c r="E2039" s="47" t="s">
        <v>2181</v>
      </c>
      <c r="F2039" s="47" t="s">
        <v>2342</v>
      </c>
      <c r="G2039" s="47" t="s">
        <v>4623</v>
      </c>
      <c r="H2039" s="47" t="str">
        <f>Tabelle_Abfrage_von_MS_Access_Database[[#This Row],[LLNo]]&amp;Tabelle_Abfrage_von_MS_Access_Database[[#This Row],[LLName]]</f>
        <v>L 5       Alpbacher Straße</v>
      </c>
    </row>
    <row r="2040" spans="1:8" hidden="1" x14ac:dyDescent="0.2">
      <c r="A2040" s="47">
        <v>49</v>
      </c>
      <c r="B2040" s="47" t="s">
        <v>4622</v>
      </c>
      <c r="C2040" s="47" t="s">
        <v>2180</v>
      </c>
      <c r="D2040" s="47">
        <v>3.0619999999999998</v>
      </c>
      <c r="E2040" s="47" t="s">
        <v>2182</v>
      </c>
      <c r="F2040" s="47" t="s">
        <v>2342</v>
      </c>
      <c r="G2040" s="47" t="s">
        <v>4624</v>
      </c>
      <c r="H2040" s="47" t="str">
        <f>Tabelle_Abfrage_von_MS_Access_Database[[#This Row],[LLNo]]&amp;Tabelle_Abfrage_von_MS_Access_Database[[#This Row],[LLName]]</f>
        <v>L 5       Alpbacher Straße</v>
      </c>
    </row>
    <row r="2041" spans="1:8" hidden="1" x14ac:dyDescent="0.2">
      <c r="A2041" s="47">
        <v>2686</v>
      </c>
      <c r="B2041" s="47" t="s">
        <v>4622</v>
      </c>
      <c r="C2041" s="47" t="s">
        <v>2180</v>
      </c>
      <c r="D2041" s="47">
        <v>3.76</v>
      </c>
      <c r="E2041" s="47" t="s">
        <v>2183</v>
      </c>
      <c r="F2041" s="47" t="s">
        <v>2342</v>
      </c>
      <c r="G2041" s="47" t="s">
        <v>4625</v>
      </c>
      <c r="H2041" s="47" t="str">
        <f>Tabelle_Abfrage_von_MS_Access_Database[[#This Row],[LLNo]]&amp;Tabelle_Abfrage_von_MS_Access_Database[[#This Row],[LLName]]</f>
        <v>L 5       Alpbacher Straße</v>
      </c>
    </row>
    <row r="2042" spans="1:8" hidden="1" x14ac:dyDescent="0.2">
      <c r="A2042" s="47">
        <v>50</v>
      </c>
      <c r="B2042" s="47" t="s">
        <v>4622</v>
      </c>
      <c r="C2042" s="47" t="s">
        <v>2180</v>
      </c>
      <c r="D2042" s="47">
        <v>3.7749999999999999</v>
      </c>
      <c r="E2042" s="47" t="s">
        <v>2184</v>
      </c>
      <c r="F2042" s="47" t="s">
        <v>2342</v>
      </c>
      <c r="G2042" s="47" t="s">
        <v>4626</v>
      </c>
      <c r="H2042" s="47" t="str">
        <f>Tabelle_Abfrage_von_MS_Access_Database[[#This Row],[LLNo]]&amp;Tabelle_Abfrage_von_MS_Access_Database[[#This Row],[LLName]]</f>
        <v>L 5       Alpbacher Straße</v>
      </c>
    </row>
    <row r="2043" spans="1:8" hidden="1" x14ac:dyDescent="0.2">
      <c r="A2043" s="47">
        <v>51</v>
      </c>
      <c r="B2043" s="47" t="s">
        <v>4622</v>
      </c>
      <c r="C2043" s="47" t="s">
        <v>2180</v>
      </c>
      <c r="D2043" s="47">
        <v>3.9550000000000001</v>
      </c>
      <c r="E2043" s="47" t="s">
        <v>2185</v>
      </c>
      <c r="F2043" s="47" t="s">
        <v>2342</v>
      </c>
      <c r="G2043" s="47" t="s">
        <v>4627</v>
      </c>
      <c r="H2043" s="47" t="str">
        <f>Tabelle_Abfrage_von_MS_Access_Database[[#This Row],[LLNo]]&amp;Tabelle_Abfrage_von_MS_Access_Database[[#This Row],[LLName]]</f>
        <v>L 5       Alpbacher Straße</v>
      </c>
    </row>
    <row r="2044" spans="1:8" hidden="1" x14ac:dyDescent="0.2">
      <c r="A2044" s="47">
        <v>52</v>
      </c>
      <c r="B2044" s="47" t="s">
        <v>4622</v>
      </c>
      <c r="C2044" s="47" t="s">
        <v>2180</v>
      </c>
      <c r="D2044" s="47">
        <v>3.996</v>
      </c>
      <c r="E2044" s="47" t="s">
        <v>1860</v>
      </c>
      <c r="F2044" s="47" t="s">
        <v>2342</v>
      </c>
      <c r="G2044" s="47" t="s">
        <v>4628</v>
      </c>
      <c r="H2044" s="47" t="str">
        <f>Tabelle_Abfrage_von_MS_Access_Database[[#This Row],[LLNo]]&amp;Tabelle_Abfrage_von_MS_Access_Database[[#This Row],[LLName]]</f>
        <v>L 5       Alpbacher Straße</v>
      </c>
    </row>
    <row r="2045" spans="1:8" hidden="1" x14ac:dyDescent="0.2">
      <c r="A2045" s="47">
        <v>53</v>
      </c>
      <c r="B2045" s="47" t="s">
        <v>4622</v>
      </c>
      <c r="C2045" s="47" t="s">
        <v>2180</v>
      </c>
      <c r="D2045" s="47">
        <v>4.93</v>
      </c>
      <c r="E2045" s="47" t="s">
        <v>2186</v>
      </c>
      <c r="F2045" s="47" t="s">
        <v>2342</v>
      </c>
      <c r="G2045" s="47" t="s">
        <v>4629</v>
      </c>
      <c r="H2045" s="47" t="str">
        <f>Tabelle_Abfrage_von_MS_Access_Database[[#This Row],[LLNo]]&amp;Tabelle_Abfrage_von_MS_Access_Database[[#This Row],[LLName]]</f>
        <v>L 5       Alpbacher Straße</v>
      </c>
    </row>
    <row r="2046" spans="1:8" hidden="1" x14ac:dyDescent="0.2">
      <c r="A2046" s="47">
        <v>54</v>
      </c>
      <c r="B2046" s="47" t="s">
        <v>4622</v>
      </c>
      <c r="C2046" s="47" t="s">
        <v>2180</v>
      </c>
      <c r="D2046" s="47">
        <v>6.94</v>
      </c>
      <c r="E2046" s="47" t="s">
        <v>2187</v>
      </c>
      <c r="F2046" s="47" t="s">
        <v>2342</v>
      </c>
      <c r="G2046" s="47" t="s">
        <v>4630</v>
      </c>
      <c r="H2046" s="47" t="str">
        <f>Tabelle_Abfrage_von_MS_Access_Database[[#This Row],[LLNo]]&amp;Tabelle_Abfrage_von_MS_Access_Database[[#This Row],[LLName]]</f>
        <v>L 5       Alpbacher Straße</v>
      </c>
    </row>
    <row r="2047" spans="1:8" hidden="1" x14ac:dyDescent="0.2">
      <c r="A2047" s="47">
        <v>55</v>
      </c>
      <c r="B2047" s="47" t="s">
        <v>4622</v>
      </c>
      <c r="C2047" s="47" t="s">
        <v>2180</v>
      </c>
      <c r="D2047" s="47">
        <v>7.49</v>
      </c>
      <c r="E2047" s="47" t="s">
        <v>383</v>
      </c>
      <c r="F2047" s="47" t="s">
        <v>2342</v>
      </c>
      <c r="G2047" s="47" t="s">
        <v>4631</v>
      </c>
      <c r="H2047" s="47" t="str">
        <f>Tabelle_Abfrage_von_MS_Access_Database[[#This Row],[LLNo]]&amp;Tabelle_Abfrage_von_MS_Access_Database[[#This Row],[LLName]]</f>
        <v>L 5       Alpbacher Straße</v>
      </c>
    </row>
    <row r="2048" spans="1:8" hidden="1" x14ac:dyDescent="0.2">
      <c r="A2048" s="47">
        <v>56</v>
      </c>
      <c r="B2048" s="47" t="s">
        <v>4622</v>
      </c>
      <c r="C2048" s="47" t="s">
        <v>2180</v>
      </c>
      <c r="D2048" s="47">
        <v>7.68</v>
      </c>
      <c r="E2048" s="47" t="s">
        <v>2188</v>
      </c>
      <c r="F2048" s="47" t="s">
        <v>2342</v>
      </c>
      <c r="G2048" s="47" t="s">
        <v>4632</v>
      </c>
      <c r="H2048" s="47" t="str">
        <f>Tabelle_Abfrage_von_MS_Access_Database[[#This Row],[LLNo]]&amp;Tabelle_Abfrage_von_MS_Access_Database[[#This Row],[LLName]]</f>
        <v>L 5       Alpbacher Straße</v>
      </c>
    </row>
    <row r="2049" spans="1:8" hidden="1" x14ac:dyDescent="0.2">
      <c r="A2049" s="47">
        <v>57</v>
      </c>
      <c r="B2049" s="47" t="s">
        <v>4622</v>
      </c>
      <c r="C2049" s="47" t="s">
        <v>2180</v>
      </c>
      <c r="D2049" s="47">
        <v>8.17</v>
      </c>
      <c r="E2049" s="47" t="s">
        <v>1829</v>
      </c>
      <c r="F2049" s="47" t="s">
        <v>2342</v>
      </c>
      <c r="G2049" s="47" t="s">
        <v>4633</v>
      </c>
      <c r="H2049" s="47" t="str">
        <f>Tabelle_Abfrage_von_MS_Access_Database[[#This Row],[LLNo]]&amp;Tabelle_Abfrage_von_MS_Access_Database[[#This Row],[LLName]]</f>
        <v>L 5       Alpbacher Straße</v>
      </c>
    </row>
    <row r="2050" spans="1:8" hidden="1" x14ac:dyDescent="0.2">
      <c r="A2050" s="47">
        <v>58</v>
      </c>
      <c r="B2050" s="47" t="s">
        <v>4622</v>
      </c>
      <c r="C2050" s="47" t="s">
        <v>2180</v>
      </c>
      <c r="D2050" s="47">
        <v>9.85</v>
      </c>
      <c r="E2050" s="47" t="s">
        <v>2189</v>
      </c>
      <c r="F2050" s="47" t="s">
        <v>2342</v>
      </c>
      <c r="G2050" s="47" t="s">
        <v>4634</v>
      </c>
      <c r="H2050" s="47" t="str">
        <f>Tabelle_Abfrage_von_MS_Access_Database[[#This Row],[LLNo]]&amp;Tabelle_Abfrage_von_MS_Access_Database[[#This Row],[LLName]]</f>
        <v>L 5       Alpbacher Straße</v>
      </c>
    </row>
    <row r="2051" spans="1:8" hidden="1" x14ac:dyDescent="0.2">
      <c r="A2051" s="47">
        <v>59</v>
      </c>
      <c r="B2051" s="47" t="s">
        <v>4622</v>
      </c>
      <c r="C2051" s="47" t="s">
        <v>2180</v>
      </c>
      <c r="D2051" s="47">
        <v>10.61</v>
      </c>
      <c r="E2051" s="47" t="s">
        <v>2190</v>
      </c>
      <c r="F2051" s="47" t="s">
        <v>2342</v>
      </c>
      <c r="G2051" s="47" t="s">
        <v>4635</v>
      </c>
      <c r="H2051" s="47" t="str">
        <f>Tabelle_Abfrage_von_MS_Access_Database[[#This Row],[LLNo]]&amp;Tabelle_Abfrage_von_MS_Access_Database[[#This Row],[LLName]]</f>
        <v>L 5       Alpbacher Straße</v>
      </c>
    </row>
    <row r="2052" spans="1:8" hidden="1" x14ac:dyDescent="0.2">
      <c r="A2052" s="47">
        <v>211</v>
      </c>
      <c r="B2052" s="47" t="s">
        <v>4636</v>
      </c>
      <c r="C2052" s="47" t="s">
        <v>2191</v>
      </c>
      <c r="D2052" s="47">
        <v>2.7E-2</v>
      </c>
      <c r="E2052" s="47" t="s">
        <v>407</v>
      </c>
      <c r="F2052" s="47" t="s">
        <v>2342</v>
      </c>
      <c r="G2052" s="47" t="s">
        <v>4637</v>
      </c>
      <c r="H2052" s="47" t="str">
        <f>Tabelle_Abfrage_von_MS_Access_Database[[#This Row],[LLNo]]&amp;Tabelle_Abfrage_von_MS_Access_Database[[#This Row],[LLName]]</f>
        <v>L 50      Gerlosbergstraße</v>
      </c>
    </row>
    <row r="2053" spans="1:8" hidden="1" x14ac:dyDescent="0.2">
      <c r="A2053" s="47">
        <v>2706</v>
      </c>
      <c r="B2053" s="47" t="s">
        <v>4636</v>
      </c>
      <c r="C2053" s="47" t="s">
        <v>2191</v>
      </c>
      <c r="D2053" s="47">
        <v>3.11</v>
      </c>
      <c r="E2053" s="47" t="s">
        <v>2192</v>
      </c>
      <c r="F2053" s="47" t="s">
        <v>2342</v>
      </c>
      <c r="G2053" s="47" t="s">
        <v>4638</v>
      </c>
      <c r="H2053" s="47" t="str">
        <f>Tabelle_Abfrage_von_MS_Access_Database[[#This Row],[LLNo]]&amp;Tabelle_Abfrage_von_MS_Access_Database[[#This Row],[LLName]]</f>
        <v>L 50      Gerlosbergstraße</v>
      </c>
    </row>
    <row r="2054" spans="1:8" hidden="1" x14ac:dyDescent="0.2">
      <c r="A2054" s="47">
        <v>2778</v>
      </c>
      <c r="B2054" s="47" t="s">
        <v>4636</v>
      </c>
      <c r="C2054" s="47" t="s">
        <v>2191</v>
      </c>
      <c r="D2054" s="47">
        <v>3.37</v>
      </c>
      <c r="E2054" s="47" t="s">
        <v>2193</v>
      </c>
      <c r="F2054" s="47" t="s">
        <v>209</v>
      </c>
      <c r="G2054" s="47" t="s">
        <v>4639</v>
      </c>
      <c r="H2054" s="47" t="str">
        <f>Tabelle_Abfrage_von_MS_Access_Database[[#This Row],[LLNo]]&amp;Tabelle_Abfrage_von_MS_Access_Database[[#This Row],[LLName]]</f>
        <v>L 50      Gerlosbergstraße</v>
      </c>
    </row>
    <row r="2055" spans="1:8" hidden="1" x14ac:dyDescent="0.2">
      <c r="A2055" s="47">
        <v>2455</v>
      </c>
      <c r="B2055" s="47" t="s">
        <v>4636</v>
      </c>
      <c r="C2055" s="47" t="s">
        <v>2191</v>
      </c>
      <c r="D2055" s="47">
        <v>4.8099999999999996</v>
      </c>
      <c r="E2055" s="47" t="s">
        <v>2194</v>
      </c>
      <c r="F2055" s="47" t="s">
        <v>2342</v>
      </c>
      <c r="G2055" s="47" t="s">
        <v>4640</v>
      </c>
      <c r="H2055" s="47" t="str">
        <f>Tabelle_Abfrage_von_MS_Access_Database[[#This Row],[LLNo]]&amp;Tabelle_Abfrage_von_MS_Access_Database[[#This Row],[LLName]]</f>
        <v>L 50      Gerlosbergstraße</v>
      </c>
    </row>
    <row r="2056" spans="1:8" hidden="1" x14ac:dyDescent="0.2">
      <c r="A2056" s="47">
        <v>2456</v>
      </c>
      <c r="B2056" s="47" t="s">
        <v>4636</v>
      </c>
      <c r="C2056" s="47" t="s">
        <v>2191</v>
      </c>
      <c r="D2056" s="47">
        <v>5.0999999999999996</v>
      </c>
      <c r="E2056" s="47" t="s">
        <v>2195</v>
      </c>
      <c r="F2056" s="47" t="s">
        <v>2342</v>
      </c>
      <c r="G2056" s="47" t="s">
        <v>4641</v>
      </c>
      <c r="H2056" s="47" t="str">
        <f>Tabelle_Abfrage_von_MS_Access_Database[[#This Row],[LLNo]]&amp;Tabelle_Abfrage_von_MS_Access_Database[[#This Row],[LLName]]</f>
        <v>L 50      Gerlosbergstraße</v>
      </c>
    </row>
    <row r="2057" spans="1:8" hidden="1" x14ac:dyDescent="0.2">
      <c r="A2057" s="47">
        <v>2463</v>
      </c>
      <c r="B2057" s="47" t="s">
        <v>4642</v>
      </c>
      <c r="C2057" s="47" t="s">
        <v>2196</v>
      </c>
      <c r="D2057" s="47">
        <v>1.23</v>
      </c>
      <c r="E2057" s="47" t="s">
        <v>2197</v>
      </c>
      <c r="F2057" s="47" t="s">
        <v>2342</v>
      </c>
      <c r="G2057" s="47" t="s">
        <v>4643</v>
      </c>
      <c r="H2057" s="47" t="str">
        <f>Tabelle_Abfrage_von_MS_Access_Database[[#This Row],[LLNo]]&amp;Tabelle_Abfrage_von_MS_Access_Database[[#This Row],[LLName]]</f>
        <v>L 51      Zellbergstraße</v>
      </c>
    </row>
    <row r="2058" spans="1:8" hidden="1" x14ac:dyDescent="0.2">
      <c r="A2058" s="47">
        <v>2462</v>
      </c>
      <c r="B2058" s="47" t="s">
        <v>4642</v>
      </c>
      <c r="C2058" s="47" t="s">
        <v>2196</v>
      </c>
      <c r="D2058" s="47">
        <v>1.34</v>
      </c>
      <c r="E2058" s="47" t="s">
        <v>2198</v>
      </c>
      <c r="F2058" s="47" t="s">
        <v>2342</v>
      </c>
      <c r="G2058" s="47" t="s">
        <v>4644</v>
      </c>
      <c r="H2058" s="47" t="str">
        <f>Tabelle_Abfrage_von_MS_Access_Database[[#This Row],[LLNo]]&amp;Tabelle_Abfrage_von_MS_Access_Database[[#This Row],[LLName]]</f>
        <v>L 51      Zellbergstraße</v>
      </c>
    </row>
    <row r="2059" spans="1:8" hidden="1" x14ac:dyDescent="0.2">
      <c r="A2059" s="47">
        <v>2464</v>
      </c>
      <c r="B2059" s="47" t="s">
        <v>4642</v>
      </c>
      <c r="C2059" s="47" t="s">
        <v>2196</v>
      </c>
      <c r="D2059" s="47">
        <v>1.46</v>
      </c>
      <c r="E2059" s="47" t="s">
        <v>2199</v>
      </c>
      <c r="F2059" s="47" t="s">
        <v>2342</v>
      </c>
      <c r="G2059" s="47" t="s">
        <v>4645</v>
      </c>
      <c r="H2059" s="47" t="str">
        <f>Tabelle_Abfrage_von_MS_Access_Database[[#This Row],[LLNo]]&amp;Tabelle_Abfrage_von_MS_Access_Database[[#This Row],[LLName]]</f>
        <v>L 51      Zellbergstraße</v>
      </c>
    </row>
    <row r="2060" spans="1:8" hidden="1" x14ac:dyDescent="0.2">
      <c r="A2060" s="47">
        <v>2799</v>
      </c>
      <c r="B2060" s="47" t="s">
        <v>4642</v>
      </c>
      <c r="C2060" s="47" t="s">
        <v>2196</v>
      </c>
      <c r="D2060" s="47">
        <v>1.623</v>
      </c>
      <c r="E2060" s="47" t="s">
        <v>1677</v>
      </c>
      <c r="F2060" s="47" t="s">
        <v>209</v>
      </c>
      <c r="G2060" s="47" t="s">
        <v>4646</v>
      </c>
      <c r="H2060" s="47" t="str">
        <f>Tabelle_Abfrage_von_MS_Access_Database[[#This Row],[LLNo]]&amp;Tabelle_Abfrage_von_MS_Access_Database[[#This Row],[LLName]]</f>
        <v>L 51      Zellbergstraße</v>
      </c>
    </row>
    <row r="2061" spans="1:8" hidden="1" x14ac:dyDescent="0.2">
      <c r="A2061" s="47">
        <v>212</v>
      </c>
      <c r="B2061" s="47" t="s">
        <v>4642</v>
      </c>
      <c r="C2061" s="47" t="s">
        <v>2196</v>
      </c>
      <c r="D2061" s="47">
        <v>1.8640000000000001</v>
      </c>
      <c r="E2061" s="47" t="s">
        <v>2200</v>
      </c>
      <c r="F2061" s="47" t="s">
        <v>2342</v>
      </c>
      <c r="G2061" s="47" t="s">
        <v>4647</v>
      </c>
      <c r="H2061" s="47" t="str">
        <f>Tabelle_Abfrage_von_MS_Access_Database[[#This Row],[LLNo]]&amp;Tabelle_Abfrage_von_MS_Access_Database[[#This Row],[LLName]]</f>
        <v>L 51      Zellbergstraße</v>
      </c>
    </row>
    <row r="2062" spans="1:8" hidden="1" x14ac:dyDescent="0.2">
      <c r="A2062" s="47">
        <v>2812</v>
      </c>
      <c r="B2062" s="47" t="s">
        <v>4642</v>
      </c>
      <c r="C2062" s="47" t="s">
        <v>2196</v>
      </c>
      <c r="D2062" s="47">
        <v>2.173</v>
      </c>
      <c r="E2062" s="47" t="s">
        <v>2201</v>
      </c>
      <c r="F2062" s="47" t="s">
        <v>209</v>
      </c>
      <c r="G2062" s="47" t="s">
        <v>4648</v>
      </c>
      <c r="H2062" s="47" t="str">
        <f>Tabelle_Abfrage_von_MS_Access_Database[[#This Row],[LLNo]]&amp;Tabelle_Abfrage_von_MS_Access_Database[[#This Row],[LLName]]</f>
        <v>L 51      Zellbergstraße</v>
      </c>
    </row>
    <row r="2063" spans="1:8" hidden="1" x14ac:dyDescent="0.2">
      <c r="A2063" s="47">
        <v>213</v>
      </c>
      <c r="B2063" s="47" t="s">
        <v>4642</v>
      </c>
      <c r="C2063" s="47" t="s">
        <v>2196</v>
      </c>
      <c r="D2063" s="47">
        <v>2.35</v>
      </c>
      <c r="E2063" s="47" t="s">
        <v>2202</v>
      </c>
      <c r="F2063" s="47" t="s">
        <v>2342</v>
      </c>
      <c r="G2063" s="47" t="s">
        <v>4649</v>
      </c>
      <c r="H2063" s="47" t="str">
        <f>Tabelle_Abfrage_von_MS_Access_Database[[#This Row],[LLNo]]&amp;Tabelle_Abfrage_von_MS_Access_Database[[#This Row],[LLName]]</f>
        <v>L 51      Zellbergstraße</v>
      </c>
    </row>
    <row r="2064" spans="1:8" hidden="1" x14ac:dyDescent="0.2">
      <c r="A2064" s="47">
        <v>2420</v>
      </c>
      <c r="B2064" s="47" t="s">
        <v>4650</v>
      </c>
      <c r="C2064" s="47" t="s">
        <v>2203</v>
      </c>
      <c r="D2064" s="47">
        <v>3.22</v>
      </c>
      <c r="E2064" s="47" t="s">
        <v>2204</v>
      </c>
      <c r="F2064" s="47" t="s">
        <v>2342</v>
      </c>
      <c r="G2064" s="47" t="s">
        <v>4651</v>
      </c>
      <c r="H2064" s="47" t="str">
        <f>Tabelle_Abfrage_von_MS_Access_Database[[#This Row],[LLNo]]&amp;Tabelle_Abfrage_von_MS_Access_Database[[#This Row],[LLName]]</f>
        <v>L 52      Schwendbergstraße</v>
      </c>
    </row>
    <row r="2065" spans="1:8" hidden="1" x14ac:dyDescent="0.2">
      <c r="A2065" s="47">
        <v>2419</v>
      </c>
      <c r="B2065" s="47" t="s">
        <v>4650</v>
      </c>
      <c r="C2065" s="47" t="s">
        <v>2203</v>
      </c>
      <c r="D2065" s="47">
        <v>3.379</v>
      </c>
      <c r="E2065" s="47" t="s">
        <v>2205</v>
      </c>
      <c r="F2065" s="47" t="s">
        <v>209</v>
      </c>
      <c r="G2065" s="47" t="s">
        <v>4652</v>
      </c>
      <c r="H2065" s="47" t="str">
        <f>Tabelle_Abfrage_von_MS_Access_Database[[#This Row],[LLNo]]&amp;Tabelle_Abfrage_von_MS_Access_Database[[#This Row],[LLName]]</f>
        <v>L 52      Schwendbergstraße</v>
      </c>
    </row>
    <row r="2066" spans="1:8" hidden="1" x14ac:dyDescent="0.2">
      <c r="A2066" s="47">
        <v>214</v>
      </c>
      <c r="B2066" s="47" t="s">
        <v>4650</v>
      </c>
      <c r="C2066" s="47" t="s">
        <v>2203</v>
      </c>
      <c r="D2066" s="47">
        <v>3.57</v>
      </c>
      <c r="E2066" s="47" t="s">
        <v>2206</v>
      </c>
      <c r="F2066" s="47" t="s">
        <v>2342</v>
      </c>
      <c r="G2066" s="47" t="s">
        <v>4653</v>
      </c>
      <c r="H2066" s="47" t="str">
        <f>Tabelle_Abfrage_von_MS_Access_Database[[#This Row],[LLNo]]&amp;Tabelle_Abfrage_von_MS_Access_Database[[#This Row],[LLName]]</f>
        <v>L 52      Schwendbergstraße</v>
      </c>
    </row>
    <row r="2067" spans="1:8" hidden="1" x14ac:dyDescent="0.2">
      <c r="A2067" s="47">
        <v>2421</v>
      </c>
      <c r="B2067" s="47" t="s">
        <v>4650</v>
      </c>
      <c r="C2067" s="47" t="s">
        <v>2203</v>
      </c>
      <c r="D2067" s="47">
        <v>3.58</v>
      </c>
      <c r="E2067" s="47" t="s">
        <v>2207</v>
      </c>
      <c r="F2067" s="47" t="s">
        <v>2342</v>
      </c>
      <c r="G2067" s="47" t="s">
        <v>4654</v>
      </c>
      <c r="H2067" s="47" t="str">
        <f>Tabelle_Abfrage_von_MS_Access_Database[[#This Row],[LLNo]]&amp;Tabelle_Abfrage_von_MS_Access_Database[[#This Row],[LLName]]</f>
        <v>L 52      Schwendbergstraße</v>
      </c>
    </row>
    <row r="2068" spans="1:8" hidden="1" x14ac:dyDescent="0.2">
      <c r="A2068" s="47">
        <v>2615</v>
      </c>
      <c r="B2068" s="47" t="s">
        <v>4650</v>
      </c>
      <c r="C2068" s="47" t="s">
        <v>2203</v>
      </c>
      <c r="D2068" s="47">
        <v>3.8</v>
      </c>
      <c r="E2068" s="47" t="s">
        <v>2208</v>
      </c>
      <c r="F2068" s="47" t="s">
        <v>2342</v>
      </c>
      <c r="G2068" s="47" t="s">
        <v>4655</v>
      </c>
      <c r="H2068" s="47" t="str">
        <f>Tabelle_Abfrage_von_MS_Access_Database[[#This Row],[LLNo]]&amp;Tabelle_Abfrage_von_MS_Access_Database[[#This Row],[LLName]]</f>
        <v>L 52      Schwendbergstraße</v>
      </c>
    </row>
    <row r="2069" spans="1:8" hidden="1" x14ac:dyDescent="0.2">
      <c r="A2069" s="47">
        <v>2616</v>
      </c>
      <c r="B2069" s="47" t="s">
        <v>4650</v>
      </c>
      <c r="C2069" s="47" t="s">
        <v>2203</v>
      </c>
      <c r="D2069" s="47">
        <v>3.93</v>
      </c>
      <c r="E2069" s="47" t="s">
        <v>2209</v>
      </c>
      <c r="F2069" s="47" t="s">
        <v>2342</v>
      </c>
      <c r="G2069" s="47" t="s">
        <v>4656</v>
      </c>
      <c r="H2069" s="47" t="str">
        <f>Tabelle_Abfrage_von_MS_Access_Database[[#This Row],[LLNo]]&amp;Tabelle_Abfrage_von_MS_Access_Database[[#This Row],[LLName]]</f>
        <v>L 52      Schwendbergstraße</v>
      </c>
    </row>
    <row r="2070" spans="1:8" hidden="1" x14ac:dyDescent="0.2">
      <c r="A2070" s="47">
        <v>2618</v>
      </c>
      <c r="B2070" s="47" t="s">
        <v>4650</v>
      </c>
      <c r="C2070" s="47" t="s">
        <v>2203</v>
      </c>
      <c r="D2070" s="47">
        <v>4.0199999999999996</v>
      </c>
      <c r="E2070" s="47" t="s">
        <v>2210</v>
      </c>
      <c r="F2070" s="47" t="s">
        <v>2342</v>
      </c>
      <c r="G2070" s="47" t="s">
        <v>4657</v>
      </c>
      <c r="H2070" s="47" t="str">
        <f>Tabelle_Abfrage_von_MS_Access_Database[[#This Row],[LLNo]]&amp;Tabelle_Abfrage_von_MS_Access_Database[[#This Row],[LLName]]</f>
        <v>L 52      Schwendbergstraße</v>
      </c>
    </row>
    <row r="2071" spans="1:8" hidden="1" x14ac:dyDescent="0.2">
      <c r="A2071" s="47">
        <v>2617</v>
      </c>
      <c r="B2071" s="47" t="s">
        <v>4650</v>
      </c>
      <c r="C2071" s="47" t="s">
        <v>2203</v>
      </c>
      <c r="D2071" s="47">
        <v>4.07</v>
      </c>
      <c r="E2071" s="47" t="s">
        <v>2211</v>
      </c>
      <c r="F2071" s="47" t="s">
        <v>2342</v>
      </c>
      <c r="G2071" s="47" t="s">
        <v>4658</v>
      </c>
      <c r="H2071" s="47" t="str">
        <f>Tabelle_Abfrage_von_MS_Access_Database[[#This Row],[LLNo]]&amp;Tabelle_Abfrage_von_MS_Access_Database[[#This Row],[LLName]]</f>
        <v>L 52      Schwendbergstraße</v>
      </c>
    </row>
    <row r="2072" spans="1:8" hidden="1" x14ac:dyDescent="0.2">
      <c r="A2072" s="47">
        <v>2619</v>
      </c>
      <c r="B2072" s="47" t="s">
        <v>4650</v>
      </c>
      <c r="C2072" s="47" t="s">
        <v>2203</v>
      </c>
      <c r="D2072" s="47">
        <v>4.1399999999999997</v>
      </c>
      <c r="E2072" s="47" t="s">
        <v>2212</v>
      </c>
      <c r="F2072" s="47" t="s">
        <v>2342</v>
      </c>
      <c r="G2072" s="47" t="s">
        <v>4659</v>
      </c>
      <c r="H2072" s="47" t="str">
        <f>Tabelle_Abfrage_von_MS_Access_Database[[#This Row],[LLNo]]&amp;Tabelle_Abfrage_von_MS_Access_Database[[#This Row],[LLName]]</f>
        <v>L 52      Schwendbergstraße</v>
      </c>
    </row>
    <row r="2073" spans="1:8" hidden="1" x14ac:dyDescent="0.2">
      <c r="A2073" s="47">
        <v>2620</v>
      </c>
      <c r="B2073" s="47" t="s">
        <v>4650</v>
      </c>
      <c r="C2073" s="47" t="s">
        <v>2203</v>
      </c>
      <c r="D2073" s="47">
        <v>4.1900000000000004</v>
      </c>
      <c r="E2073" s="47" t="s">
        <v>2213</v>
      </c>
      <c r="F2073" s="47" t="s">
        <v>2342</v>
      </c>
      <c r="G2073" s="47" t="s">
        <v>4660</v>
      </c>
      <c r="H2073" s="47" t="str">
        <f>Tabelle_Abfrage_von_MS_Access_Database[[#This Row],[LLNo]]&amp;Tabelle_Abfrage_von_MS_Access_Database[[#This Row],[LLName]]</f>
        <v>L 52      Schwendbergstraße</v>
      </c>
    </row>
    <row r="2074" spans="1:8" hidden="1" x14ac:dyDescent="0.2">
      <c r="A2074" s="47">
        <v>215</v>
      </c>
      <c r="B2074" s="47" t="s">
        <v>4661</v>
      </c>
      <c r="C2074" s="47" t="s">
        <v>2214</v>
      </c>
      <c r="D2074" s="47">
        <v>2.9729999999999999</v>
      </c>
      <c r="E2074" s="47" t="s">
        <v>2215</v>
      </c>
      <c r="F2074" s="47" t="s">
        <v>2342</v>
      </c>
      <c r="G2074" s="47" t="s">
        <v>4662</v>
      </c>
      <c r="H2074" s="47" t="str">
        <f>Tabelle_Abfrage_von_MS_Access_Database[[#This Row],[LLNo]]&amp;Tabelle_Abfrage_von_MS_Access_Database[[#This Row],[LLName]]</f>
        <v>L 53      Pillbergstraße</v>
      </c>
    </row>
    <row r="2075" spans="1:8" hidden="1" x14ac:dyDescent="0.2">
      <c r="A2075" s="47">
        <v>376</v>
      </c>
      <c r="B2075" s="47" t="s">
        <v>4663</v>
      </c>
      <c r="C2075" s="47" t="s">
        <v>2216</v>
      </c>
      <c r="D2075" s="47">
        <v>0.1</v>
      </c>
      <c r="E2075" s="47" t="s">
        <v>2217</v>
      </c>
      <c r="F2075" s="47" t="s">
        <v>2342</v>
      </c>
      <c r="G2075" s="47" t="s">
        <v>4664</v>
      </c>
      <c r="H2075" s="47" t="str">
        <f>Tabelle_Abfrage_von_MS_Access_Database[[#This Row],[LLNo]]&amp;Tabelle_Abfrage_von_MS_Access_Database[[#This Row],[LLName]]</f>
        <v>L 55      Kleinvolderbergstraße</v>
      </c>
    </row>
    <row r="2076" spans="1:8" hidden="1" x14ac:dyDescent="0.2">
      <c r="A2076" s="47">
        <v>377</v>
      </c>
      <c r="B2076" s="47" t="s">
        <v>4665</v>
      </c>
      <c r="C2076" s="47" t="s">
        <v>2218</v>
      </c>
      <c r="D2076" s="47">
        <v>0.70599999999999996</v>
      </c>
      <c r="E2076" s="47" t="s">
        <v>2219</v>
      </c>
      <c r="F2076" s="47" t="s">
        <v>2342</v>
      </c>
      <c r="G2076" s="47" t="s">
        <v>4666</v>
      </c>
      <c r="H2076" s="47" t="str">
        <f>Tabelle_Abfrage_von_MS_Access_Database[[#This Row],[LLNo]]&amp;Tabelle_Abfrage_von_MS_Access_Database[[#This Row],[LLName]]</f>
        <v>L 56      Fulpmer Straße</v>
      </c>
    </row>
    <row r="2077" spans="1:8" hidden="1" x14ac:dyDescent="0.2">
      <c r="A2077" s="47">
        <v>378</v>
      </c>
      <c r="B2077" s="47" t="s">
        <v>4667</v>
      </c>
      <c r="C2077" s="47" t="s">
        <v>2220</v>
      </c>
      <c r="D2077" s="47">
        <v>0.155</v>
      </c>
      <c r="E2077" s="47" t="s">
        <v>1602</v>
      </c>
      <c r="F2077" s="47" t="s">
        <v>2342</v>
      </c>
      <c r="G2077" s="47" t="s">
        <v>4668</v>
      </c>
      <c r="H2077" s="47" t="str">
        <f>Tabelle_Abfrage_von_MS_Access_Database[[#This Row],[LLNo]]&amp;Tabelle_Abfrage_von_MS_Access_Database[[#This Row],[LLName]]</f>
        <v>L 57      Zirler Straße</v>
      </c>
    </row>
    <row r="2078" spans="1:8" hidden="1" x14ac:dyDescent="0.2">
      <c r="A2078" s="47">
        <v>496</v>
      </c>
      <c r="B2078" s="47" t="s">
        <v>4669</v>
      </c>
      <c r="C2078" s="47" t="s">
        <v>2221</v>
      </c>
      <c r="D2078" s="47">
        <v>0.4</v>
      </c>
      <c r="E2078" s="47" t="s">
        <v>2222</v>
      </c>
      <c r="F2078" s="47" t="s">
        <v>2342</v>
      </c>
      <c r="G2078" s="47" t="s">
        <v>4670</v>
      </c>
      <c r="H2078" s="47" t="str">
        <f>Tabelle_Abfrage_von_MS_Access_Database[[#This Row],[LLNo]]&amp;Tabelle_Abfrage_von_MS_Access_Database[[#This Row],[LLName]]</f>
        <v>L 59      Mötzer Dorfstraße</v>
      </c>
    </row>
    <row r="2079" spans="1:8" hidden="1" x14ac:dyDescent="0.2">
      <c r="A2079" s="47">
        <v>180</v>
      </c>
      <c r="B2079" s="47" t="s">
        <v>4671</v>
      </c>
      <c r="C2079" s="47" t="s">
        <v>2223</v>
      </c>
      <c r="D2079" s="47">
        <v>6.9000000000000006E-2</v>
      </c>
      <c r="E2079" s="47" t="s">
        <v>2224</v>
      </c>
      <c r="F2079" s="47" t="s">
        <v>2342</v>
      </c>
      <c r="G2079" s="47" t="s">
        <v>4672</v>
      </c>
      <c r="H2079" s="47" t="str">
        <f>Tabelle_Abfrage_von_MS_Access_Database[[#This Row],[LLNo]]&amp;Tabelle_Abfrage_von_MS_Access_Database[[#This Row],[LLName]]</f>
        <v>L 6       Tuxer Straße</v>
      </c>
    </row>
    <row r="2080" spans="1:8" hidden="1" x14ac:dyDescent="0.2">
      <c r="A2080" s="47">
        <v>181</v>
      </c>
      <c r="B2080" s="47" t="s">
        <v>4671</v>
      </c>
      <c r="C2080" s="47" t="s">
        <v>2223</v>
      </c>
      <c r="D2080" s="47">
        <v>0.28999999999999998</v>
      </c>
      <c r="E2080" s="47" t="s">
        <v>494</v>
      </c>
      <c r="F2080" s="47" t="s">
        <v>2342</v>
      </c>
      <c r="G2080" s="47" t="s">
        <v>4673</v>
      </c>
      <c r="H2080" s="47" t="str">
        <f>Tabelle_Abfrage_von_MS_Access_Database[[#This Row],[LLNo]]&amp;Tabelle_Abfrage_von_MS_Access_Database[[#This Row],[LLName]]</f>
        <v>L 6       Tuxer Straße</v>
      </c>
    </row>
    <row r="2081" spans="1:8" hidden="1" x14ac:dyDescent="0.2">
      <c r="A2081" s="47">
        <v>182</v>
      </c>
      <c r="B2081" s="47" t="s">
        <v>4671</v>
      </c>
      <c r="C2081" s="47" t="s">
        <v>2223</v>
      </c>
      <c r="D2081" s="47">
        <v>1.516</v>
      </c>
      <c r="E2081" s="47" t="s">
        <v>2225</v>
      </c>
      <c r="F2081" s="47" t="s">
        <v>2342</v>
      </c>
      <c r="G2081" s="47" t="s">
        <v>4674</v>
      </c>
      <c r="H2081" s="47" t="str">
        <f>Tabelle_Abfrage_von_MS_Access_Database[[#This Row],[LLNo]]&amp;Tabelle_Abfrage_von_MS_Access_Database[[#This Row],[LLName]]</f>
        <v>L 6       Tuxer Straße</v>
      </c>
    </row>
    <row r="2082" spans="1:8" hidden="1" x14ac:dyDescent="0.2">
      <c r="A2082" s="47">
        <v>2411</v>
      </c>
      <c r="B2082" s="47" t="s">
        <v>4671</v>
      </c>
      <c r="C2082" s="47" t="s">
        <v>2223</v>
      </c>
      <c r="D2082" s="47">
        <v>1.66</v>
      </c>
      <c r="E2082" s="47" t="s">
        <v>2226</v>
      </c>
      <c r="F2082" s="47" t="s">
        <v>2342</v>
      </c>
      <c r="G2082" s="47" t="s">
        <v>4675</v>
      </c>
      <c r="H2082" s="47" t="str">
        <f>Tabelle_Abfrage_von_MS_Access_Database[[#This Row],[LLNo]]&amp;Tabelle_Abfrage_von_MS_Access_Database[[#This Row],[LLName]]</f>
        <v>L 6       Tuxer Straße</v>
      </c>
    </row>
    <row r="2083" spans="1:8" hidden="1" x14ac:dyDescent="0.2">
      <c r="A2083" s="47">
        <v>184</v>
      </c>
      <c r="B2083" s="47" t="s">
        <v>4671</v>
      </c>
      <c r="C2083" s="47" t="s">
        <v>2223</v>
      </c>
      <c r="D2083" s="47">
        <v>5.63</v>
      </c>
      <c r="E2083" s="47" t="s">
        <v>2227</v>
      </c>
      <c r="F2083" s="47" t="s">
        <v>2342</v>
      </c>
      <c r="G2083" s="47" t="s">
        <v>4676</v>
      </c>
      <c r="H2083" s="47" t="str">
        <f>Tabelle_Abfrage_von_MS_Access_Database[[#This Row],[LLNo]]&amp;Tabelle_Abfrage_von_MS_Access_Database[[#This Row],[LLName]]</f>
        <v>L 6       Tuxer Straße</v>
      </c>
    </row>
    <row r="2084" spans="1:8" hidden="1" x14ac:dyDescent="0.2">
      <c r="A2084" s="47">
        <v>185</v>
      </c>
      <c r="B2084" s="47" t="s">
        <v>4671</v>
      </c>
      <c r="C2084" s="47" t="s">
        <v>2223</v>
      </c>
      <c r="D2084" s="47">
        <v>5.8070000000000004</v>
      </c>
      <c r="E2084" s="47" t="s">
        <v>2228</v>
      </c>
      <c r="F2084" s="47" t="s">
        <v>2342</v>
      </c>
      <c r="G2084" s="47" t="s">
        <v>4677</v>
      </c>
      <c r="H2084" s="47" t="str">
        <f>Tabelle_Abfrage_von_MS_Access_Database[[#This Row],[LLNo]]&amp;Tabelle_Abfrage_von_MS_Access_Database[[#This Row],[LLName]]</f>
        <v>L 6       Tuxer Straße</v>
      </c>
    </row>
    <row r="2085" spans="1:8" hidden="1" x14ac:dyDescent="0.2">
      <c r="A2085" s="47">
        <v>186</v>
      </c>
      <c r="B2085" s="47" t="s">
        <v>4671</v>
      </c>
      <c r="C2085" s="47" t="s">
        <v>2223</v>
      </c>
      <c r="D2085" s="47">
        <v>5.84</v>
      </c>
      <c r="E2085" s="47" t="s">
        <v>2229</v>
      </c>
      <c r="F2085" s="47" t="s">
        <v>2342</v>
      </c>
      <c r="G2085" s="47" t="s">
        <v>4678</v>
      </c>
      <c r="H2085" s="47" t="str">
        <f>Tabelle_Abfrage_von_MS_Access_Database[[#This Row],[LLNo]]&amp;Tabelle_Abfrage_von_MS_Access_Database[[#This Row],[LLName]]</f>
        <v>L 6       Tuxer Straße</v>
      </c>
    </row>
    <row r="2086" spans="1:8" hidden="1" x14ac:dyDescent="0.2">
      <c r="A2086" s="47">
        <v>187</v>
      </c>
      <c r="B2086" s="47" t="s">
        <v>4671</v>
      </c>
      <c r="C2086" s="47" t="s">
        <v>2223</v>
      </c>
      <c r="D2086" s="47">
        <v>6.0839999999999996</v>
      </c>
      <c r="E2086" s="47" t="s">
        <v>2230</v>
      </c>
      <c r="F2086" s="47" t="s">
        <v>2342</v>
      </c>
      <c r="G2086" s="47" t="s">
        <v>4679</v>
      </c>
      <c r="H2086" s="47" t="str">
        <f>Tabelle_Abfrage_von_MS_Access_Database[[#This Row],[LLNo]]&amp;Tabelle_Abfrage_von_MS_Access_Database[[#This Row],[LLName]]</f>
        <v>L 6       Tuxer Straße</v>
      </c>
    </row>
    <row r="2087" spans="1:8" hidden="1" x14ac:dyDescent="0.2">
      <c r="A2087" s="47">
        <v>188</v>
      </c>
      <c r="B2087" s="47" t="s">
        <v>4671</v>
      </c>
      <c r="C2087" s="47" t="s">
        <v>2223</v>
      </c>
      <c r="D2087" s="47">
        <v>6.3609999999999998</v>
      </c>
      <c r="E2087" s="47" t="s">
        <v>2231</v>
      </c>
      <c r="F2087" s="47" t="s">
        <v>2342</v>
      </c>
      <c r="G2087" s="47" t="s">
        <v>4680</v>
      </c>
      <c r="H2087" s="47" t="str">
        <f>Tabelle_Abfrage_von_MS_Access_Database[[#This Row],[LLNo]]&amp;Tabelle_Abfrage_von_MS_Access_Database[[#This Row],[LLName]]</f>
        <v>L 6       Tuxer Straße</v>
      </c>
    </row>
    <row r="2088" spans="1:8" hidden="1" x14ac:dyDescent="0.2">
      <c r="A2088" s="47">
        <v>189</v>
      </c>
      <c r="B2088" s="47" t="s">
        <v>4671</v>
      </c>
      <c r="C2088" s="47" t="s">
        <v>2223</v>
      </c>
      <c r="D2088" s="47">
        <v>6.5250000000000004</v>
      </c>
      <c r="E2088" s="47" t="s">
        <v>2232</v>
      </c>
      <c r="F2088" s="47" t="s">
        <v>2342</v>
      </c>
      <c r="G2088" s="47" t="s">
        <v>4681</v>
      </c>
      <c r="H2088" s="47" t="str">
        <f>Tabelle_Abfrage_von_MS_Access_Database[[#This Row],[LLNo]]&amp;Tabelle_Abfrage_von_MS_Access_Database[[#This Row],[LLName]]</f>
        <v>L 6       Tuxer Straße</v>
      </c>
    </row>
    <row r="2089" spans="1:8" hidden="1" x14ac:dyDescent="0.2">
      <c r="A2089" s="47">
        <v>2281</v>
      </c>
      <c r="B2089" s="47" t="s">
        <v>4671</v>
      </c>
      <c r="C2089" s="47" t="s">
        <v>2223</v>
      </c>
      <c r="D2089" s="47">
        <v>6.78</v>
      </c>
      <c r="E2089" s="47" t="s">
        <v>2233</v>
      </c>
      <c r="F2089" s="47" t="s">
        <v>2342</v>
      </c>
      <c r="G2089" s="47" t="s">
        <v>4682</v>
      </c>
      <c r="H2089" s="47" t="str">
        <f>Tabelle_Abfrage_von_MS_Access_Database[[#This Row],[LLNo]]&amp;Tabelle_Abfrage_von_MS_Access_Database[[#This Row],[LLName]]</f>
        <v>L 6       Tuxer Straße</v>
      </c>
    </row>
    <row r="2090" spans="1:8" hidden="1" x14ac:dyDescent="0.2">
      <c r="A2090" s="47">
        <v>190</v>
      </c>
      <c r="B2090" s="47" t="s">
        <v>4671</v>
      </c>
      <c r="C2090" s="47" t="s">
        <v>2223</v>
      </c>
      <c r="D2090" s="47">
        <v>6.9820000000000002</v>
      </c>
      <c r="E2090" s="47" t="s">
        <v>2234</v>
      </c>
      <c r="F2090" s="47" t="s">
        <v>2342</v>
      </c>
      <c r="G2090" s="47" t="s">
        <v>4683</v>
      </c>
      <c r="H2090" s="47" t="str">
        <f>Tabelle_Abfrage_von_MS_Access_Database[[#This Row],[LLNo]]&amp;Tabelle_Abfrage_von_MS_Access_Database[[#This Row],[LLName]]</f>
        <v>L 6       Tuxer Straße</v>
      </c>
    </row>
    <row r="2091" spans="1:8" hidden="1" x14ac:dyDescent="0.2">
      <c r="A2091" s="47">
        <v>191</v>
      </c>
      <c r="B2091" s="47" t="s">
        <v>4671</v>
      </c>
      <c r="C2091" s="47" t="s">
        <v>2223</v>
      </c>
      <c r="D2091" s="47">
        <v>9.2609999999999992</v>
      </c>
      <c r="E2091" s="47" t="s">
        <v>2235</v>
      </c>
      <c r="F2091" s="47" t="s">
        <v>2342</v>
      </c>
      <c r="G2091" s="47" t="s">
        <v>4684</v>
      </c>
      <c r="H2091" s="47" t="str">
        <f>Tabelle_Abfrage_von_MS_Access_Database[[#This Row],[LLNo]]&amp;Tabelle_Abfrage_von_MS_Access_Database[[#This Row],[LLName]]</f>
        <v>L 6       Tuxer Straße</v>
      </c>
    </row>
    <row r="2092" spans="1:8" hidden="1" x14ac:dyDescent="0.2">
      <c r="A2092" s="47">
        <v>192</v>
      </c>
      <c r="B2092" s="47" t="s">
        <v>4671</v>
      </c>
      <c r="C2092" s="47" t="s">
        <v>2223</v>
      </c>
      <c r="D2092" s="47">
        <v>9.5939999999999994</v>
      </c>
      <c r="E2092" s="47" t="s">
        <v>2236</v>
      </c>
      <c r="F2092" s="47" t="s">
        <v>2342</v>
      </c>
      <c r="G2092" s="47" t="s">
        <v>4685</v>
      </c>
      <c r="H2092" s="47" t="str">
        <f>Tabelle_Abfrage_von_MS_Access_Database[[#This Row],[LLNo]]&amp;Tabelle_Abfrage_von_MS_Access_Database[[#This Row],[LLName]]</f>
        <v>L 6       Tuxer Straße</v>
      </c>
    </row>
    <row r="2093" spans="1:8" hidden="1" x14ac:dyDescent="0.2">
      <c r="A2093" s="47">
        <v>513</v>
      </c>
      <c r="B2093" s="47" t="s">
        <v>4671</v>
      </c>
      <c r="C2093" s="47" t="s">
        <v>2223</v>
      </c>
      <c r="D2093" s="47">
        <v>11</v>
      </c>
      <c r="E2093" s="47" t="s">
        <v>2237</v>
      </c>
      <c r="F2093" s="47" t="s">
        <v>2342</v>
      </c>
      <c r="G2093" s="47" t="s">
        <v>4686</v>
      </c>
      <c r="H2093" s="47" t="str">
        <f>Tabelle_Abfrage_von_MS_Access_Database[[#This Row],[LLNo]]&amp;Tabelle_Abfrage_von_MS_Access_Database[[#This Row],[LLName]]</f>
        <v>L 6       Tuxer Straße</v>
      </c>
    </row>
    <row r="2094" spans="1:8" hidden="1" x14ac:dyDescent="0.2">
      <c r="A2094" s="47">
        <v>193</v>
      </c>
      <c r="B2094" s="47" t="s">
        <v>4671</v>
      </c>
      <c r="C2094" s="47" t="s">
        <v>2223</v>
      </c>
      <c r="D2094" s="47">
        <v>11.8</v>
      </c>
      <c r="E2094" s="47" t="s">
        <v>2238</v>
      </c>
      <c r="F2094" s="47" t="s">
        <v>2342</v>
      </c>
      <c r="G2094" s="47" t="s">
        <v>4687</v>
      </c>
      <c r="H2094" s="47" t="str">
        <f>Tabelle_Abfrage_von_MS_Access_Database[[#This Row],[LLNo]]&amp;Tabelle_Abfrage_von_MS_Access_Database[[#This Row],[LLName]]</f>
        <v>L 6       Tuxer Straße</v>
      </c>
    </row>
    <row r="2095" spans="1:8" hidden="1" x14ac:dyDescent="0.2">
      <c r="A2095" s="47">
        <v>194</v>
      </c>
      <c r="B2095" s="47" t="s">
        <v>4671</v>
      </c>
      <c r="C2095" s="47" t="s">
        <v>2223</v>
      </c>
      <c r="D2095" s="47">
        <v>12.02</v>
      </c>
      <c r="E2095" s="47" t="s">
        <v>2239</v>
      </c>
      <c r="F2095" s="47" t="s">
        <v>2342</v>
      </c>
      <c r="G2095" s="47" t="s">
        <v>4688</v>
      </c>
      <c r="H2095" s="47" t="str">
        <f>Tabelle_Abfrage_von_MS_Access_Database[[#This Row],[LLNo]]&amp;Tabelle_Abfrage_von_MS_Access_Database[[#This Row],[LLName]]</f>
        <v>L 6       Tuxer Straße</v>
      </c>
    </row>
    <row r="2096" spans="1:8" hidden="1" x14ac:dyDescent="0.2">
      <c r="A2096" s="47">
        <v>195</v>
      </c>
      <c r="B2096" s="47" t="s">
        <v>4671</v>
      </c>
      <c r="C2096" s="47" t="s">
        <v>2223</v>
      </c>
      <c r="D2096" s="47">
        <v>12.75</v>
      </c>
      <c r="E2096" s="47" t="s">
        <v>405</v>
      </c>
      <c r="F2096" s="47" t="s">
        <v>2342</v>
      </c>
      <c r="G2096" s="47" t="s">
        <v>4689</v>
      </c>
      <c r="H2096" s="47" t="str">
        <f>Tabelle_Abfrage_von_MS_Access_Database[[#This Row],[LLNo]]&amp;Tabelle_Abfrage_von_MS_Access_Database[[#This Row],[LLName]]</f>
        <v>L 6       Tuxer Straße</v>
      </c>
    </row>
    <row r="2097" spans="1:8" hidden="1" x14ac:dyDescent="0.2">
      <c r="A2097" s="47">
        <v>196</v>
      </c>
      <c r="B2097" s="47" t="s">
        <v>4671</v>
      </c>
      <c r="C2097" s="47" t="s">
        <v>2223</v>
      </c>
      <c r="D2097" s="47">
        <v>14.214</v>
      </c>
      <c r="E2097" s="47" t="s">
        <v>4690</v>
      </c>
      <c r="F2097" s="47" t="s">
        <v>2342</v>
      </c>
      <c r="G2097" s="47" t="s">
        <v>4691</v>
      </c>
      <c r="H2097" s="47" t="str">
        <f>Tabelle_Abfrage_von_MS_Access_Database[[#This Row],[LLNo]]&amp;Tabelle_Abfrage_von_MS_Access_Database[[#This Row],[LLName]]</f>
        <v>L 6       Tuxer Straße</v>
      </c>
    </row>
    <row r="2098" spans="1:8" hidden="1" x14ac:dyDescent="0.2">
      <c r="A2098" s="47">
        <v>197</v>
      </c>
      <c r="B2098" s="47" t="s">
        <v>4671</v>
      </c>
      <c r="C2098" s="47" t="s">
        <v>2223</v>
      </c>
      <c r="D2098" s="47">
        <v>15.25</v>
      </c>
      <c r="E2098" s="47" t="s">
        <v>2240</v>
      </c>
      <c r="F2098" s="47" t="s">
        <v>2342</v>
      </c>
      <c r="G2098" s="47" t="s">
        <v>4692</v>
      </c>
      <c r="H2098" s="47" t="str">
        <f>Tabelle_Abfrage_von_MS_Access_Database[[#This Row],[LLNo]]&amp;Tabelle_Abfrage_von_MS_Access_Database[[#This Row],[LLName]]</f>
        <v>L 6       Tuxer Straße</v>
      </c>
    </row>
    <row r="2099" spans="1:8" hidden="1" x14ac:dyDescent="0.2">
      <c r="A2099" s="47">
        <v>198</v>
      </c>
      <c r="B2099" s="47" t="s">
        <v>4671</v>
      </c>
      <c r="C2099" s="47" t="s">
        <v>2223</v>
      </c>
      <c r="D2099" s="47">
        <v>16.82</v>
      </c>
      <c r="E2099" s="47" t="s">
        <v>2241</v>
      </c>
      <c r="F2099" s="47" t="s">
        <v>2342</v>
      </c>
      <c r="G2099" s="47" t="s">
        <v>4693</v>
      </c>
      <c r="H2099" s="47" t="str">
        <f>Tabelle_Abfrage_von_MS_Access_Database[[#This Row],[LLNo]]&amp;Tabelle_Abfrage_von_MS_Access_Database[[#This Row],[LLName]]</f>
        <v>L 6       Tuxer Straße</v>
      </c>
    </row>
    <row r="2100" spans="1:8" hidden="1" x14ac:dyDescent="0.2">
      <c r="A2100" s="47">
        <v>497</v>
      </c>
      <c r="B2100" s="47" t="s">
        <v>4694</v>
      </c>
      <c r="C2100" s="47" t="s">
        <v>2242</v>
      </c>
      <c r="D2100" s="47">
        <v>0.77</v>
      </c>
      <c r="E2100" s="47" t="s">
        <v>659</v>
      </c>
      <c r="F2100" s="47" t="s">
        <v>2342</v>
      </c>
      <c r="G2100" s="47" t="s">
        <v>4695</v>
      </c>
      <c r="H2100" s="47" t="str">
        <f>Tabelle_Abfrage_von_MS_Access_Database[[#This Row],[LLNo]]&amp;Tabelle_Abfrage_von_MS_Access_Database[[#This Row],[LLName]]</f>
        <v>L 61      Brennbichlstraße</v>
      </c>
    </row>
    <row r="2101" spans="1:8" hidden="1" x14ac:dyDescent="0.2">
      <c r="A2101" s="47">
        <v>498</v>
      </c>
      <c r="B2101" s="47" t="s">
        <v>4694</v>
      </c>
      <c r="C2101" s="47" t="s">
        <v>2242</v>
      </c>
      <c r="D2101" s="47">
        <v>1.1499999999999999</v>
      </c>
      <c r="E2101" s="47" t="s">
        <v>384</v>
      </c>
      <c r="F2101" s="47" t="s">
        <v>2342</v>
      </c>
      <c r="G2101" s="47" t="s">
        <v>4696</v>
      </c>
      <c r="H2101" s="47" t="str">
        <f>Tabelle_Abfrage_von_MS_Access_Database[[#This Row],[LLNo]]&amp;Tabelle_Abfrage_von_MS_Access_Database[[#This Row],[LLName]]</f>
        <v>L 61      Brennbichlstraße</v>
      </c>
    </row>
    <row r="2102" spans="1:8" hidden="1" x14ac:dyDescent="0.2">
      <c r="A2102" s="47">
        <v>500</v>
      </c>
      <c r="B2102" s="47" t="s">
        <v>4694</v>
      </c>
      <c r="C2102" s="47" t="s">
        <v>2242</v>
      </c>
      <c r="D2102" s="47">
        <v>1.45</v>
      </c>
      <c r="E2102" s="47" t="s">
        <v>2243</v>
      </c>
      <c r="F2102" s="47" t="s">
        <v>2342</v>
      </c>
      <c r="G2102" s="47" t="s">
        <v>4697</v>
      </c>
      <c r="H2102" s="47" t="str">
        <f>Tabelle_Abfrage_von_MS_Access_Database[[#This Row],[LLNo]]&amp;Tabelle_Abfrage_von_MS_Access_Database[[#This Row],[LLName]]</f>
        <v>L 61      Brennbichlstraße</v>
      </c>
    </row>
    <row r="2103" spans="1:8" hidden="1" x14ac:dyDescent="0.2">
      <c r="A2103" s="47">
        <v>2549</v>
      </c>
      <c r="B2103" s="47" t="s">
        <v>4694</v>
      </c>
      <c r="C2103" s="47" t="s">
        <v>2242</v>
      </c>
      <c r="D2103" s="47">
        <v>1.85</v>
      </c>
      <c r="E2103" s="47" t="s">
        <v>2244</v>
      </c>
      <c r="F2103" s="47" t="s">
        <v>2342</v>
      </c>
      <c r="G2103" s="47" t="s">
        <v>4698</v>
      </c>
      <c r="H2103" s="47" t="str">
        <f>Tabelle_Abfrage_von_MS_Access_Database[[#This Row],[LLNo]]&amp;Tabelle_Abfrage_von_MS_Access_Database[[#This Row],[LLName]]</f>
        <v>L 61      Brennbichlstraße</v>
      </c>
    </row>
    <row r="2104" spans="1:8" hidden="1" x14ac:dyDescent="0.2">
      <c r="A2104" s="47">
        <v>595</v>
      </c>
      <c r="B2104" s="47" t="s">
        <v>4699</v>
      </c>
      <c r="C2104" s="47" t="s">
        <v>2245</v>
      </c>
      <c r="D2104" s="47">
        <v>2.04</v>
      </c>
      <c r="E2104" s="47" t="s">
        <v>2246</v>
      </c>
      <c r="F2104" s="47" t="s">
        <v>2342</v>
      </c>
      <c r="G2104" s="47" t="s">
        <v>4700</v>
      </c>
      <c r="H2104" s="47" t="str">
        <f>Tabelle_Abfrage_von_MS_Access_Database[[#This Row],[LLNo]]&amp;Tabelle_Abfrage_von_MS_Access_Database[[#This Row],[LLName]]</f>
        <v>L 63      Gacher-Blick-Straße</v>
      </c>
    </row>
    <row r="2105" spans="1:8" hidden="1" x14ac:dyDescent="0.2">
      <c r="A2105" s="47">
        <v>596</v>
      </c>
      <c r="B2105" s="47" t="s">
        <v>4701</v>
      </c>
      <c r="C2105" s="47" t="s">
        <v>2247</v>
      </c>
      <c r="D2105" s="47">
        <v>0.998</v>
      </c>
      <c r="E2105" s="47" t="s">
        <v>2248</v>
      </c>
      <c r="F2105" s="47" t="s">
        <v>2342</v>
      </c>
      <c r="G2105" s="47" t="s">
        <v>4702</v>
      </c>
      <c r="H2105" s="47" t="str">
        <f>Tabelle_Abfrage_von_MS_Access_Database[[#This Row],[LLNo]]&amp;Tabelle_Abfrage_von_MS_Access_Database[[#This Row],[LLName]]</f>
        <v>L 64      Kauner Straße</v>
      </c>
    </row>
    <row r="2106" spans="1:8" hidden="1" x14ac:dyDescent="0.2">
      <c r="A2106" s="47">
        <v>597</v>
      </c>
      <c r="B2106" s="47" t="s">
        <v>4701</v>
      </c>
      <c r="C2106" s="47" t="s">
        <v>2247</v>
      </c>
      <c r="D2106" s="47">
        <v>2.0720000000000001</v>
      </c>
      <c r="E2106" s="47" t="s">
        <v>2249</v>
      </c>
      <c r="F2106" s="47" t="s">
        <v>2342</v>
      </c>
      <c r="G2106" s="47" t="s">
        <v>4703</v>
      </c>
      <c r="H2106" s="47" t="str">
        <f>Tabelle_Abfrage_von_MS_Access_Database[[#This Row],[LLNo]]&amp;Tabelle_Abfrage_von_MS_Access_Database[[#This Row],[LLName]]</f>
        <v>L 64      Kauner Straße</v>
      </c>
    </row>
    <row r="2107" spans="1:8" hidden="1" x14ac:dyDescent="0.2">
      <c r="A2107" s="47">
        <v>598</v>
      </c>
      <c r="B2107" s="47" t="s">
        <v>4701</v>
      </c>
      <c r="C2107" s="47" t="s">
        <v>2247</v>
      </c>
      <c r="D2107" s="47">
        <v>2.19</v>
      </c>
      <c r="E2107" s="47" t="s">
        <v>2250</v>
      </c>
      <c r="F2107" s="47" t="s">
        <v>2342</v>
      </c>
      <c r="G2107" s="47" t="s">
        <v>4704</v>
      </c>
      <c r="H2107" s="47" t="str">
        <f>Tabelle_Abfrage_von_MS_Access_Database[[#This Row],[LLNo]]&amp;Tabelle_Abfrage_von_MS_Access_Database[[#This Row],[LLName]]</f>
        <v>L 64      Kauner Straße</v>
      </c>
    </row>
    <row r="2108" spans="1:8" hidden="1" x14ac:dyDescent="0.2">
      <c r="A2108" s="47">
        <v>2810</v>
      </c>
      <c r="B2108" s="47" t="s">
        <v>4705</v>
      </c>
      <c r="C2108" s="47" t="s">
        <v>2251</v>
      </c>
      <c r="D2108" s="47">
        <v>0.02</v>
      </c>
      <c r="E2108" s="47" t="s">
        <v>974</v>
      </c>
      <c r="F2108" s="47" t="s">
        <v>2342</v>
      </c>
      <c r="G2108" s="47" t="s">
        <v>4706</v>
      </c>
      <c r="H2108" s="47" t="str">
        <f>Tabelle_Abfrage_von_MS_Access_Database[[#This Row],[LLNo]]&amp;Tabelle_Abfrage_von_MS_Access_Database[[#This Row],[LLName]]</f>
        <v>L 65      Oberinntalstraße</v>
      </c>
    </row>
    <row r="2109" spans="1:8" hidden="1" x14ac:dyDescent="0.2">
      <c r="A2109" s="47">
        <v>599</v>
      </c>
      <c r="B2109" s="47" t="s">
        <v>4705</v>
      </c>
      <c r="C2109" s="47" t="s">
        <v>2251</v>
      </c>
      <c r="D2109" s="47">
        <v>1.37</v>
      </c>
      <c r="E2109" s="47" t="s">
        <v>2252</v>
      </c>
      <c r="F2109" s="47" t="s">
        <v>2342</v>
      </c>
      <c r="G2109" s="47" t="s">
        <v>4707</v>
      </c>
      <c r="H2109" s="47" t="str">
        <f>Tabelle_Abfrage_von_MS_Access_Database[[#This Row],[LLNo]]&amp;Tabelle_Abfrage_von_MS_Access_Database[[#This Row],[LLName]]</f>
        <v>L 65      Oberinntalstraße</v>
      </c>
    </row>
    <row r="2110" spans="1:8" hidden="1" x14ac:dyDescent="0.2">
      <c r="A2110" s="47">
        <v>600</v>
      </c>
      <c r="B2110" s="47" t="s">
        <v>4705</v>
      </c>
      <c r="C2110" s="47" t="s">
        <v>2251</v>
      </c>
      <c r="D2110" s="47">
        <v>1.44</v>
      </c>
      <c r="E2110" s="47" t="s">
        <v>2253</v>
      </c>
      <c r="F2110" s="47" t="s">
        <v>2342</v>
      </c>
      <c r="G2110" s="47" t="s">
        <v>4708</v>
      </c>
      <c r="H2110" s="47" t="str">
        <f>Tabelle_Abfrage_von_MS_Access_Database[[#This Row],[LLNo]]&amp;Tabelle_Abfrage_von_MS_Access_Database[[#This Row],[LLName]]</f>
        <v>L 65      Oberinntalstraße</v>
      </c>
    </row>
    <row r="2111" spans="1:8" hidden="1" x14ac:dyDescent="0.2">
      <c r="A2111" s="47">
        <v>601</v>
      </c>
      <c r="B2111" s="47" t="s">
        <v>4705</v>
      </c>
      <c r="C2111" s="47" t="s">
        <v>2251</v>
      </c>
      <c r="D2111" s="47">
        <v>4.2720000000000002</v>
      </c>
      <c r="E2111" s="47" t="s">
        <v>2254</v>
      </c>
      <c r="F2111" s="47" t="s">
        <v>2342</v>
      </c>
      <c r="G2111" s="47" t="s">
        <v>4709</v>
      </c>
      <c r="H2111" s="47" t="str">
        <f>Tabelle_Abfrage_von_MS_Access_Database[[#This Row],[LLNo]]&amp;Tabelle_Abfrage_von_MS_Access_Database[[#This Row],[LLName]]</f>
        <v>L 65      Oberinntalstraße</v>
      </c>
    </row>
    <row r="2112" spans="1:8" hidden="1" x14ac:dyDescent="0.2">
      <c r="A2112" s="47">
        <v>603</v>
      </c>
      <c r="B2112" s="47" t="s">
        <v>4705</v>
      </c>
      <c r="C2112" s="47" t="s">
        <v>2251</v>
      </c>
      <c r="D2112" s="47">
        <v>6.7869999999999999</v>
      </c>
      <c r="E2112" s="47" t="s">
        <v>2255</v>
      </c>
      <c r="F2112" s="47" t="s">
        <v>2342</v>
      </c>
      <c r="G2112" s="47" t="s">
        <v>4710</v>
      </c>
      <c r="H2112" s="47" t="str">
        <f>Tabelle_Abfrage_von_MS_Access_Database[[#This Row],[LLNo]]&amp;Tabelle_Abfrage_von_MS_Access_Database[[#This Row],[LLName]]</f>
        <v>L 65      Oberinntalstraße</v>
      </c>
    </row>
    <row r="2113" spans="1:8" hidden="1" x14ac:dyDescent="0.2">
      <c r="A2113" s="47">
        <v>604</v>
      </c>
      <c r="B2113" s="47" t="s">
        <v>4705</v>
      </c>
      <c r="C2113" s="47" t="s">
        <v>2251</v>
      </c>
      <c r="D2113" s="47">
        <v>8.67</v>
      </c>
      <c r="E2113" s="47" t="s">
        <v>2256</v>
      </c>
      <c r="F2113" s="47" t="s">
        <v>2342</v>
      </c>
      <c r="G2113" s="47" t="s">
        <v>4711</v>
      </c>
      <c r="H2113" s="47" t="str">
        <f>Tabelle_Abfrage_von_MS_Access_Database[[#This Row],[LLNo]]&amp;Tabelle_Abfrage_von_MS_Access_Database[[#This Row],[LLName]]</f>
        <v>L 65      Oberinntalstraße</v>
      </c>
    </row>
    <row r="2114" spans="1:8" hidden="1" x14ac:dyDescent="0.2">
      <c r="A2114" s="47">
        <v>605</v>
      </c>
      <c r="B2114" s="47" t="s">
        <v>4705</v>
      </c>
      <c r="C2114" s="47" t="s">
        <v>2251</v>
      </c>
      <c r="D2114" s="47">
        <v>8.7100000000000009</v>
      </c>
      <c r="E2114" s="47" t="s">
        <v>982</v>
      </c>
      <c r="F2114" s="47" t="s">
        <v>2342</v>
      </c>
      <c r="G2114" s="47" t="s">
        <v>4712</v>
      </c>
      <c r="H2114" s="47" t="str">
        <f>Tabelle_Abfrage_von_MS_Access_Database[[#This Row],[LLNo]]&amp;Tabelle_Abfrage_von_MS_Access_Database[[#This Row],[LLName]]</f>
        <v>L 65      Oberinntalstraße</v>
      </c>
    </row>
    <row r="2115" spans="1:8" hidden="1" x14ac:dyDescent="0.2">
      <c r="A2115" s="47">
        <v>606</v>
      </c>
      <c r="B2115" s="47" t="s">
        <v>4705</v>
      </c>
      <c r="C2115" s="47" t="s">
        <v>2251</v>
      </c>
      <c r="D2115" s="47">
        <v>9.09</v>
      </c>
      <c r="E2115" s="47" t="s">
        <v>2257</v>
      </c>
      <c r="F2115" s="47" t="s">
        <v>2342</v>
      </c>
      <c r="G2115" s="47" t="s">
        <v>4713</v>
      </c>
      <c r="H2115" s="47" t="str">
        <f>Tabelle_Abfrage_von_MS_Access_Database[[#This Row],[LLNo]]&amp;Tabelle_Abfrage_von_MS_Access_Database[[#This Row],[LLName]]</f>
        <v>L 65      Oberinntalstraße</v>
      </c>
    </row>
    <row r="2116" spans="1:8" hidden="1" x14ac:dyDescent="0.2">
      <c r="A2116" s="47">
        <v>607</v>
      </c>
      <c r="B2116" s="47" t="s">
        <v>4705</v>
      </c>
      <c r="C2116" s="47" t="s">
        <v>2251</v>
      </c>
      <c r="D2116" s="47">
        <v>12.83</v>
      </c>
      <c r="E2116" s="47" t="s">
        <v>985</v>
      </c>
      <c r="F2116" s="47" t="s">
        <v>2342</v>
      </c>
      <c r="G2116" s="47" t="s">
        <v>4714</v>
      </c>
      <c r="H2116" s="47" t="str">
        <f>Tabelle_Abfrage_von_MS_Access_Database[[#This Row],[LLNo]]&amp;Tabelle_Abfrage_von_MS_Access_Database[[#This Row],[LLName]]</f>
        <v>L 65      Oberinntalstraße</v>
      </c>
    </row>
    <row r="2117" spans="1:8" hidden="1" x14ac:dyDescent="0.2">
      <c r="A2117" s="47">
        <v>608</v>
      </c>
      <c r="B2117" s="47" t="s">
        <v>4705</v>
      </c>
      <c r="C2117" s="47" t="s">
        <v>2251</v>
      </c>
      <c r="D2117" s="47">
        <v>14.31</v>
      </c>
      <c r="E2117" s="47" t="s">
        <v>2258</v>
      </c>
      <c r="F2117" s="47" t="s">
        <v>2342</v>
      </c>
      <c r="G2117" s="47" t="s">
        <v>4715</v>
      </c>
      <c r="H2117" s="47" t="str">
        <f>Tabelle_Abfrage_von_MS_Access_Database[[#This Row],[LLNo]]&amp;Tabelle_Abfrage_von_MS_Access_Database[[#This Row],[LLName]]</f>
        <v>L 65      Oberinntalstraße</v>
      </c>
    </row>
    <row r="2118" spans="1:8" hidden="1" x14ac:dyDescent="0.2">
      <c r="A2118" s="47">
        <v>609</v>
      </c>
      <c r="B2118" s="47" t="s">
        <v>4716</v>
      </c>
      <c r="C2118" s="47" t="s">
        <v>2259</v>
      </c>
      <c r="D2118" s="47">
        <v>1.03</v>
      </c>
      <c r="E2118" s="47" t="s">
        <v>2260</v>
      </c>
      <c r="F2118" s="47" t="s">
        <v>2342</v>
      </c>
      <c r="G2118" s="47" t="s">
        <v>4717</v>
      </c>
      <c r="H2118" s="47" t="str">
        <f>Tabelle_Abfrage_von_MS_Access_Database[[#This Row],[LLNo]]&amp;Tabelle_Abfrage_von_MS_Access_Database[[#This Row],[LLName]]</f>
        <v>L 67      Langestheistraße</v>
      </c>
    </row>
    <row r="2119" spans="1:8" hidden="1" x14ac:dyDescent="0.2">
      <c r="A2119" s="47">
        <v>610</v>
      </c>
      <c r="B2119" s="47" t="s">
        <v>4716</v>
      </c>
      <c r="C2119" s="47" t="s">
        <v>2259</v>
      </c>
      <c r="D2119" s="47">
        <v>2.1</v>
      </c>
      <c r="E2119" s="47" t="s">
        <v>2261</v>
      </c>
      <c r="F2119" s="47" t="s">
        <v>2342</v>
      </c>
      <c r="G2119" s="47" t="s">
        <v>4718</v>
      </c>
      <c r="H2119" s="47" t="str">
        <f>Tabelle_Abfrage_von_MS_Access_Database[[#This Row],[LLNo]]&amp;Tabelle_Abfrage_von_MS_Access_Database[[#This Row],[LLName]]</f>
        <v>L 67      Langestheistraße</v>
      </c>
    </row>
    <row r="2120" spans="1:8" hidden="1" x14ac:dyDescent="0.2">
      <c r="A2120" s="47">
        <v>611</v>
      </c>
      <c r="B2120" s="47" t="s">
        <v>4719</v>
      </c>
      <c r="C2120" s="47" t="s">
        <v>2262</v>
      </c>
      <c r="D2120" s="47">
        <v>0.42899999999999999</v>
      </c>
      <c r="E2120" s="47" t="s">
        <v>2263</v>
      </c>
      <c r="F2120" s="47" t="s">
        <v>2342</v>
      </c>
      <c r="G2120" s="47" t="s">
        <v>4720</v>
      </c>
      <c r="H2120" s="47" t="str">
        <f>Tabelle_Abfrage_von_MS_Access_Database[[#This Row],[LLNo]]&amp;Tabelle_Abfrage_von_MS_Access_Database[[#This Row],[LLName]]</f>
        <v>L 68      Stanzertalstraße</v>
      </c>
    </row>
    <row r="2121" spans="1:8" hidden="1" x14ac:dyDescent="0.2">
      <c r="A2121" s="47">
        <v>612</v>
      </c>
      <c r="B2121" s="47" t="s">
        <v>4719</v>
      </c>
      <c r="C2121" s="47" t="s">
        <v>2262</v>
      </c>
      <c r="D2121" s="47">
        <v>1.421</v>
      </c>
      <c r="E2121" s="47" t="s">
        <v>2264</v>
      </c>
      <c r="F2121" s="47" t="s">
        <v>2342</v>
      </c>
      <c r="G2121" s="47" t="s">
        <v>4721</v>
      </c>
      <c r="H2121" s="47" t="str">
        <f>Tabelle_Abfrage_von_MS_Access_Database[[#This Row],[LLNo]]&amp;Tabelle_Abfrage_von_MS_Access_Database[[#This Row],[LLName]]</f>
        <v>L 68      Stanzertalstraße</v>
      </c>
    </row>
    <row r="2122" spans="1:8" hidden="1" x14ac:dyDescent="0.2">
      <c r="A2122" s="47">
        <v>613</v>
      </c>
      <c r="B2122" s="47" t="s">
        <v>4719</v>
      </c>
      <c r="C2122" s="47" t="s">
        <v>2262</v>
      </c>
      <c r="D2122" s="47">
        <v>1.67</v>
      </c>
      <c r="E2122" s="47" t="s">
        <v>2265</v>
      </c>
      <c r="F2122" s="47" t="s">
        <v>2342</v>
      </c>
      <c r="G2122" s="47" t="s">
        <v>4722</v>
      </c>
      <c r="H2122" s="47" t="str">
        <f>Tabelle_Abfrage_von_MS_Access_Database[[#This Row],[LLNo]]&amp;Tabelle_Abfrage_von_MS_Access_Database[[#This Row],[LLName]]</f>
        <v>L 68      Stanzertalstraße</v>
      </c>
    </row>
    <row r="2123" spans="1:8" hidden="1" x14ac:dyDescent="0.2">
      <c r="A2123" s="47">
        <v>614</v>
      </c>
      <c r="B2123" s="47" t="s">
        <v>4719</v>
      </c>
      <c r="C2123" s="47" t="s">
        <v>2262</v>
      </c>
      <c r="D2123" s="47">
        <v>1.8879999999999999</v>
      </c>
      <c r="E2123" s="47" t="s">
        <v>2266</v>
      </c>
      <c r="F2123" s="47" t="s">
        <v>2342</v>
      </c>
      <c r="G2123" s="47" t="s">
        <v>4723</v>
      </c>
      <c r="H2123" s="47" t="str">
        <f>Tabelle_Abfrage_von_MS_Access_Database[[#This Row],[LLNo]]&amp;Tabelle_Abfrage_von_MS_Access_Database[[#This Row],[LLName]]</f>
        <v>L 68      Stanzertalstraße</v>
      </c>
    </row>
    <row r="2124" spans="1:8" hidden="1" x14ac:dyDescent="0.2">
      <c r="A2124" s="47">
        <v>616</v>
      </c>
      <c r="B2124" s="47" t="s">
        <v>4719</v>
      </c>
      <c r="C2124" s="47" t="s">
        <v>2262</v>
      </c>
      <c r="D2124" s="47">
        <v>1.9390000000000001</v>
      </c>
      <c r="E2124" s="47" t="s">
        <v>2267</v>
      </c>
      <c r="F2124" s="47" t="s">
        <v>2342</v>
      </c>
      <c r="G2124" s="47" t="s">
        <v>4724</v>
      </c>
      <c r="H2124" s="47" t="str">
        <f>Tabelle_Abfrage_von_MS_Access_Database[[#This Row],[LLNo]]&amp;Tabelle_Abfrage_von_MS_Access_Database[[#This Row],[LLName]]</f>
        <v>L 68      Stanzertalstraße</v>
      </c>
    </row>
    <row r="2125" spans="1:8" hidden="1" x14ac:dyDescent="0.2">
      <c r="A2125" s="47">
        <v>617</v>
      </c>
      <c r="B2125" s="47" t="s">
        <v>4719</v>
      </c>
      <c r="C2125" s="47" t="s">
        <v>2262</v>
      </c>
      <c r="D2125" s="47">
        <v>2.2599999999999998</v>
      </c>
      <c r="E2125" s="47" t="s">
        <v>2268</v>
      </c>
      <c r="F2125" s="47" t="s">
        <v>2342</v>
      </c>
      <c r="G2125" s="47" t="s">
        <v>4725</v>
      </c>
      <c r="H2125" s="47" t="str">
        <f>Tabelle_Abfrage_von_MS_Access_Database[[#This Row],[LLNo]]&amp;Tabelle_Abfrage_von_MS_Access_Database[[#This Row],[LLName]]</f>
        <v>L 68      Stanzertalstraße</v>
      </c>
    </row>
    <row r="2126" spans="1:8" hidden="1" x14ac:dyDescent="0.2">
      <c r="A2126" s="47">
        <v>618</v>
      </c>
      <c r="B2126" s="47" t="s">
        <v>4719</v>
      </c>
      <c r="C2126" s="47" t="s">
        <v>2262</v>
      </c>
      <c r="D2126" s="47">
        <v>2.7869999999999999</v>
      </c>
      <c r="E2126" s="47" t="s">
        <v>2269</v>
      </c>
      <c r="F2126" s="47" t="s">
        <v>2342</v>
      </c>
      <c r="G2126" s="47" t="s">
        <v>4726</v>
      </c>
      <c r="H2126" s="47" t="str">
        <f>Tabelle_Abfrage_von_MS_Access_Database[[#This Row],[LLNo]]&amp;Tabelle_Abfrage_von_MS_Access_Database[[#This Row],[LLName]]</f>
        <v>L 68      Stanzertalstraße</v>
      </c>
    </row>
    <row r="2127" spans="1:8" hidden="1" x14ac:dyDescent="0.2">
      <c r="A2127" s="47">
        <v>619</v>
      </c>
      <c r="B2127" s="47" t="s">
        <v>4719</v>
      </c>
      <c r="C2127" s="47" t="s">
        <v>2262</v>
      </c>
      <c r="D2127" s="47">
        <v>3.117</v>
      </c>
      <c r="E2127" s="47" t="s">
        <v>2270</v>
      </c>
      <c r="F2127" s="47" t="s">
        <v>2342</v>
      </c>
      <c r="G2127" s="47" t="s">
        <v>4727</v>
      </c>
      <c r="H2127" s="47" t="str">
        <f>Tabelle_Abfrage_von_MS_Access_Database[[#This Row],[LLNo]]&amp;Tabelle_Abfrage_von_MS_Access_Database[[#This Row],[LLName]]</f>
        <v>L 68      Stanzertalstraße</v>
      </c>
    </row>
    <row r="2128" spans="1:8" hidden="1" x14ac:dyDescent="0.2">
      <c r="A2128" s="47">
        <v>620</v>
      </c>
      <c r="B2128" s="47" t="s">
        <v>4719</v>
      </c>
      <c r="C2128" s="47" t="s">
        <v>2262</v>
      </c>
      <c r="D2128" s="47">
        <v>3.42</v>
      </c>
      <c r="E2128" s="47" t="s">
        <v>2271</v>
      </c>
      <c r="F2128" s="47" t="s">
        <v>2342</v>
      </c>
      <c r="G2128" s="47" t="s">
        <v>4728</v>
      </c>
      <c r="H2128" s="47" t="str">
        <f>Tabelle_Abfrage_von_MS_Access_Database[[#This Row],[LLNo]]&amp;Tabelle_Abfrage_von_MS_Access_Database[[#This Row],[LLName]]</f>
        <v>L 68      Stanzertalstraße</v>
      </c>
    </row>
    <row r="2129" spans="1:8" hidden="1" x14ac:dyDescent="0.2">
      <c r="A2129" s="47">
        <v>621</v>
      </c>
      <c r="B2129" s="47" t="s">
        <v>4719</v>
      </c>
      <c r="C2129" s="47" t="s">
        <v>2262</v>
      </c>
      <c r="D2129" s="47">
        <v>3.5840000000000001</v>
      </c>
      <c r="E2129" s="47" t="s">
        <v>2272</v>
      </c>
      <c r="F2129" s="47" t="s">
        <v>2342</v>
      </c>
      <c r="G2129" s="47" t="s">
        <v>4729</v>
      </c>
      <c r="H2129" s="47" t="str">
        <f>Tabelle_Abfrage_von_MS_Access_Database[[#This Row],[LLNo]]&amp;Tabelle_Abfrage_von_MS_Access_Database[[#This Row],[LLName]]</f>
        <v>L 68      Stanzertalstraße</v>
      </c>
    </row>
    <row r="2130" spans="1:8" hidden="1" x14ac:dyDescent="0.2">
      <c r="A2130" s="47">
        <v>622</v>
      </c>
      <c r="B2130" s="47" t="s">
        <v>4719</v>
      </c>
      <c r="C2130" s="47" t="s">
        <v>2262</v>
      </c>
      <c r="D2130" s="47">
        <v>3.6070000000000002</v>
      </c>
      <c r="E2130" s="47" t="s">
        <v>2273</v>
      </c>
      <c r="F2130" s="47" t="s">
        <v>2342</v>
      </c>
      <c r="G2130" s="47" t="s">
        <v>4730</v>
      </c>
      <c r="H2130" s="47" t="str">
        <f>Tabelle_Abfrage_von_MS_Access_Database[[#This Row],[LLNo]]&amp;Tabelle_Abfrage_von_MS_Access_Database[[#This Row],[LLName]]</f>
        <v>L 68      Stanzertalstraße</v>
      </c>
    </row>
    <row r="2131" spans="1:8" hidden="1" x14ac:dyDescent="0.2">
      <c r="A2131" s="47">
        <v>623</v>
      </c>
      <c r="B2131" s="47" t="s">
        <v>4719</v>
      </c>
      <c r="C2131" s="47" t="s">
        <v>2262</v>
      </c>
      <c r="D2131" s="47">
        <v>3.7170000000000001</v>
      </c>
      <c r="E2131" s="47" t="s">
        <v>2274</v>
      </c>
      <c r="F2131" s="47" t="s">
        <v>2342</v>
      </c>
      <c r="G2131" s="47" t="s">
        <v>4731</v>
      </c>
      <c r="H2131" s="47" t="str">
        <f>Tabelle_Abfrage_von_MS_Access_Database[[#This Row],[LLNo]]&amp;Tabelle_Abfrage_von_MS_Access_Database[[#This Row],[LLName]]</f>
        <v>L 68      Stanzertalstraße</v>
      </c>
    </row>
    <row r="2132" spans="1:8" hidden="1" x14ac:dyDescent="0.2">
      <c r="A2132" s="47">
        <v>624</v>
      </c>
      <c r="B2132" s="47" t="s">
        <v>4719</v>
      </c>
      <c r="C2132" s="47" t="s">
        <v>2262</v>
      </c>
      <c r="D2132" s="47">
        <v>3.7450000000000001</v>
      </c>
      <c r="E2132" s="47" t="s">
        <v>2275</v>
      </c>
      <c r="F2132" s="47" t="s">
        <v>2342</v>
      </c>
      <c r="G2132" s="47" t="s">
        <v>4732</v>
      </c>
      <c r="H2132" s="47" t="str">
        <f>Tabelle_Abfrage_von_MS_Access_Database[[#This Row],[LLNo]]&amp;Tabelle_Abfrage_von_MS_Access_Database[[#This Row],[LLName]]</f>
        <v>L 68      Stanzertalstraße</v>
      </c>
    </row>
    <row r="2133" spans="1:8" hidden="1" x14ac:dyDescent="0.2">
      <c r="A2133" s="47">
        <v>625</v>
      </c>
      <c r="B2133" s="47" t="s">
        <v>4719</v>
      </c>
      <c r="C2133" s="47" t="s">
        <v>2262</v>
      </c>
      <c r="D2133" s="47">
        <v>4.1520000000000001</v>
      </c>
      <c r="E2133" s="47" t="s">
        <v>2276</v>
      </c>
      <c r="F2133" s="47" t="s">
        <v>2342</v>
      </c>
      <c r="G2133" s="47" t="s">
        <v>4733</v>
      </c>
      <c r="H2133" s="47" t="str">
        <f>Tabelle_Abfrage_von_MS_Access_Database[[#This Row],[LLNo]]&amp;Tabelle_Abfrage_von_MS_Access_Database[[#This Row],[LLName]]</f>
        <v>L 68      Stanzertalstraße</v>
      </c>
    </row>
    <row r="2134" spans="1:8" hidden="1" x14ac:dyDescent="0.2">
      <c r="A2134" s="47">
        <v>626</v>
      </c>
      <c r="B2134" s="47" t="s">
        <v>4719</v>
      </c>
      <c r="C2134" s="47" t="s">
        <v>2262</v>
      </c>
      <c r="D2134" s="47">
        <v>4.3019999999999996</v>
      </c>
      <c r="E2134" s="47" t="s">
        <v>2277</v>
      </c>
      <c r="F2134" s="47" t="s">
        <v>2342</v>
      </c>
      <c r="G2134" s="47" t="s">
        <v>4734</v>
      </c>
      <c r="H2134" s="47" t="str">
        <f>Tabelle_Abfrage_von_MS_Access_Database[[#This Row],[LLNo]]&amp;Tabelle_Abfrage_von_MS_Access_Database[[#This Row],[LLName]]</f>
        <v>L 68      Stanzertalstraße</v>
      </c>
    </row>
    <row r="2135" spans="1:8" hidden="1" x14ac:dyDescent="0.2">
      <c r="A2135" s="47">
        <v>627</v>
      </c>
      <c r="B2135" s="47" t="s">
        <v>4719</v>
      </c>
      <c r="C2135" s="47" t="s">
        <v>2262</v>
      </c>
      <c r="D2135" s="47">
        <v>6.3929999999999998</v>
      </c>
      <c r="E2135" s="47" t="s">
        <v>2278</v>
      </c>
      <c r="F2135" s="47" t="s">
        <v>2342</v>
      </c>
      <c r="G2135" s="47" t="s">
        <v>4735</v>
      </c>
      <c r="H2135" s="47" t="str">
        <f>Tabelle_Abfrage_von_MS_Access_Database[[#This Row],[LLNo]]&amp;Tabelle_Abfrage_von_MS_Access_Database[[#This Row],[LLName]]</f>
        <v>L 68      Stanzertalstraße</v>
      </c>
    </row>
    <row r="2136" spans="1:8" hidden="1" x14ac:dyDescent="0.2">
      <c r="A2136" s="47">
        <v>628</v>
      </c>
      <c r="B2136" s="47" t="s">
        <v>4719</v>
      </c>
      <c r="C2136" s="47" t="s">
        <v>2262</v>
      </c>
      <c r="D2136" s="47">
        <v>6.9429999999999996</v>
      </c>
      <c r="E2136" s="47" t="s">
        <v>2279</v>
      </c>
      <c r="F2136" s="47" t="s">
        <v>2342</v>
      </c>
      <c r="G2136" s="47" t="s">
        <v>4736</v>
      </c>
      <c r="H2136" s="47" t="str">
        <f>Tabelle_Abfrage_von_MS_Access_Database[[#This Row],[LLNo]]&amp;Tabelle_Abfrage_von_MS_Access_Database[[#This Row],[LLName]]</f>
        <v>L 68      Stanzertalstraße</v>
      </c>
    </row>
    <row r="2137" spans="1:8" hidden="1" x14ac:dyDescent="0.2">
      <c r="A2137" s="47">
        <v>629</v>
      </c>
      <c r="B2137" s="47" t="s">
        <v>4719</v>
      </c>
      <c r="C2137" s="47" t="s">
        <v>2262</v>
      </c>
      <c r="D2137" s="47">
        <v>7.1890000000000001</v>
      </c>
      <c r="E2137" s="47" t="s">
        <v>2280</v>
      </c>
      <c r="F2137" s="47" t="s">
        <v>2342</v>
      </c>
      <c r="G2137" s="47" t="s">
        <v>4737</v>
      </c>
      <c r="H2137" s="47" t="str">
        <f>Tabelle_Abfrage_von_MS_Access_Database[[#This Row],[LLNo]]&amp;Tabelle_Abfrage_von_MS_Access_Database[[#This Row],[LLName]]</f>
        <v>L 68      Stanzertalstraße</v>
      </c>
    </row>
    <row r="2138" spans="1:8" hidden="1" x14ac:dyDescent="0.2">
      <c r="A2138" s="47">
        <v>630</v>
      </c>
      <c r="B2138" s="47" t="s">
        <v>4719</v>
      </c>
      <c r="C2138" s="47" t="s">
        <v>2262</v>
      </c>
      <c r="D2138" s="47">
        <v>8.7919999999999998</v>
      </c>
      <c r="E2138" s="47" t="s">
        <v>2281</v>
      </c>
      <c r="F2138" s="47" t="s">
        <v>2342</v>
      </c>
      <c r="G2138" s="47" t="s">
        <v>4738</v>
      </c>
      <c r="H2138" s="47" t="str">
        <f>Tabelle_Abfrage_von_MS_Access_Database[[#This Row],[LLNo]]&amp;Tabelle_Abfrage_von_MS_Access_Database[[#This Row],[LLName]]</f>
        <v>L 68      Stanzertalstraße</v>
      </c>
    </row>
    <row r="2139" spans="1:8" hidden="1" x14ac:dyDescent="0.2">
      <c r="A2139" s="47">
        <v>684</v>
      </c>
      <c r="B2139" s="47" t="s">
        <v>4739</v>
      </c>
      <c r="C2139" s="47" t="s">
        <v>2282</v>
      </c>
      <c r="D2139" s="47">
        <v>2.66</v>
      </c>
      <c r="E2139" s="47" t="s">
        <v>2283</v>
      </c>
      <c r="F2139" s="47" t="s">
        <v>2342</v>
      </c>
      <c r="G2139" s="47" t="s">
        <v>4740</v>
      </c>
      <c r="H2139" s="47" t="str">
        <f>Tabelle_Abfrage_von_MS_Access_Database[[#This Row],[LLNo]]&amp;Tabelle_Abfrage_von_MS_Access_Database[[#This Row],[LLName]]</f>
        <v>L 69      Reuttener Straße</v>
      </c>
    </row>
    <row r="2140" spans="1:8" hidden="1" x14ac:dyDescent="0.2">
      <c r="A2140" s="47">
        <v>1872</v>
      </c>
      <c r="B2140" s="47" t="s">
        <v>4739</v>
      </c>
      <c r="C2140" s="47" t="s">
        <v>2282</v>
      </c>
      <c r="D2140" s="47">
        <v>3.9</v>
      </c>
      <c r="E2140" s="47" t="s">
        <v>2284</v>
      </c>
      <c r="F2140" s="47" t="s">
        <v>2342</v>
      </c>
      <c r="G2140" s="47" t="s">
        <v>4741</v>
      </c>
      <c r="H2140" s="47" t="str">
        <f>Tabelle_Abfrage_von_MS_Access_Database[[#This Row],[LLNo]]&amp;Tabelle_Abfrage_von_MS_Access_Database[[#This Row],[LLName]]</f>
        <v>L 69      Reuttener Straße</v>
      </c>
    </row>
    <row r="2141" spans="1:8" hidden="1" x14ac:dyDescent="0.2">
      <c r="A2141" s="47">
        <v>2415</v>
      </c>
      <c r="B2141" s="47" t="s">
        <v>4739</v>
      </c>
      <c r="C2141" s="47" t="s">
        <v>2282</v>
      </c>
      <c r="D2141" s="47">
        <v>3.96</v>
      </c>
      <c r="E2141" s="47" t="s">
        <v>2285</v>
      </c>
      <c r="F2141" s="47" t="s">
        <v>2342</v>
      </c>
      <c r="G2141" s="47" t="s">
        <v>4742</v>
      </c>
      <c r="H2141" s="47" t="str">
        <f>Tabelle_Abfrage_von_MS_Access_Database[[#This Row],[LLNo]]&amp;Tabelle_Abfrage_von_MS_Access_Database[[#This Row],[LLName]]</f>
        <v>L 69      Reuttener Straße</v>
      </c>
    </row>
    <row r="2142" spans="1:8" hidden="1" x14ac:dyDescent="0.2">
      <c r="A2142" s="47">
        <v>2543</v>
      </c>
      <c r="B2142" s="47" t="s">
        <v>4739</v>
      </c>
      <c r="C2142" s="47" t="s">
        <v>2282</v>
      </c>
      <c r="D2142" s="47">
        <v>6.69</v>
      </c>
      <c r="E2142" s="47" t="s">
        <v>2286</v>
      </c>
      <c r="F2142" s="47" t="s">
        <v>2342</v>
      </c>
      <c r="G2142" s="47" t="s">
        <v>4743</v>
      </c>
      <c r="H2142" s="47" t="str">
        <f>Tabelle_Abfrage_von_MS_Access_Database[[#This Row],[LLNo]]&amp;Tabelle_Abfrage_von_MS_Access_Database[[#This Row],[LLName]]</f>
        <v>L 69      Reuttener Straße</v>
      </c>
    </row>
    <row r="2143" spans="1:8" hidden="1" x14ac:dyDescent="0.2">
      <c r="A2143" s="47">
        <v>1875</v>
      </c>
      <c r="B2143" s="47" t="s">
        <v>4739</v>
      </c>
      <c r="C2143" s="47" t="s">
        <v>2282</v>
      </c>
      <c r="D2143" s="47">
        <v>12.41</v>
      </c>
      <c r="E2143" s="47" t="s">
        <v>2287</v>
      </c>
      <c r="F2143" s="47" t="s">
        <v>2342</v>
      </c>
      <c r="G2143" s="47" t="s">
        <v>4744</v>
      </c>
      <c r="H2143" s="47" t="str">
        <f>Tabelle_Abfrage_von_MS_Access_Database[[#This Row],[LLNo]]&amp;Tabelle_Abfrage_von_MS_Access_Database[[#This Row],[LLName]]</f>
        <v>L 69      Reuttener Straße</v>
      </c>
    </row>
    <row r="2144" spans="1:8" hidden="1" x14ac:dyDescent="0.2">
      <c r="A2144" s="47">
        <v>2544</v>
      </c>
      <c r="B2144" s="47" t="s">
        <v>4739</v>
      </c>
      <c r="C2144" s="47" t="s">
        <v>2282</v>
      </c>
      <c r="D2144" s="47">
        <v>13.12</v>
      </c>
      <c r="E2144" s="47" t="s">
        <v>2288</v>
      </c>
      <c r="F2144" s="47" t="s">
        <v>2342</v>
      </c>
      <c r="G2144" s="47" t="s">
        <v>4745</v>
      </c>
      <c r="H2144" s="47" t="str">
        <f>Tabelle_Abfrage_von_MS_Access_Database[[#This Row],[LLNo]]&amp;Tabelle_Abfrage_von_MS_Access_Database[[#This Row],[LLName]]</f>
        <v>L 69      Reuttener Straße</v>
      </c>
    </row>
    <row r="2145" spans="1:8" hidden="1" x14ac:dyDescent="0.2">
      <c r="A2145" s="47">
        <v>2408</v>
      </c>
      <c r="B2145" s="47" t="s">
        <v>4739</v>
      </c>
      <c r="C2145" s="47" t="s">
        <v>2282</v>
      </c>
      <c r="D2145" s="47">
        <v>15.31</v>
      </c>
      <c r="E2145" s="47" t="s">
        <v>2289</v>
      </c>
      <c r="F2145" s="47" t="s">
        <v>2342</v>
      </c>
      <c r="G2145" s="47" t="s">
        <v>4746</v>
      </c>
      <c r="H2145" s="47" t="str">
        <f>Tabelle_Abfrage_von_MS_Access_Database[[#This Row],[LLNo]]&amp;Tabelle_Abfrage_von_MS_Access_Database[[#This Row],[LLName]]</f>
        <v>L 69      Reuttener Straße</v>
      </c>
    </row>
    <row r="2146" spans="1:8" hidden="1" x14ac:dyDescent="0.2">
      <c r="A2146" s="47">
        <v>199</v>
      </c>
      <c r="B2146" s="47" t="s">
        <v>4747</v>
      </c>
      <c r="C2146" s="47" t="s">
        <v>2290</v>
      </c>
      <c r="D2146" s="47">
        <v>0.09</v>
      </c>
      <c r="E2146" s="47" t="s">
        <v>1851</v>
      </c>
      <c r="F2146" s="47" t="s">
        <v>2342</v>
      </c>
      <c r="G2146" s="47" t="s">
        <v>4748</v>
      </c>
      <c r="H2146" s="47" t="str">
        <f>Tabelle_Abfrage_von_MS_Access_Database[[#This Row],[LLNo]]&amp;Tabelle_Abfrage_von_MS_Access_Database[[#This Row],[LLName]]</f>
        <v>L 7       Jenbacher Straße</v>
      </c>
    </row>
    <row r="2147" spans="1:8" hidden="1" x14ac:dyDescent="0.2">
      <c r="A2147" s="47">
        <v>200</v>
      </c>
      <c r="B2147" s="47" t="s">
        <v>4747</v>
      </c>
      <c r="C2147" s="47" t="s">
        <v>2290</v>
      </c>
      <c r="D2147" s="47">
        <v>0.22</v>
      </c>
      <c r="E2147" s="47" t="s">
        <v>2291</v>
      </c>
      <c r="F2147" s="47" t="s">
        <v>2342</v>
      </c>
      <c r="G2147" s="47" t="s">
        <v>4749</v>
      </c>
      <c r="H2147" s="47" t="str">
        <f>Tabelle_Abfrage_von_MS_Access_Database[[#This Row],[LLNo]]&amp;Tabelle_Abfrage_von_MS_Access_Database[[#This Row],[LLName]]</f>
        <v>L 7       Jenbacher Straße</v>
      </c>
    </row>
    <row r="2148" spans="1:8" hidden="1" x14ac:dyDescent="0.2">
      <c r="A2148" s="47">
        <v>202</v>
      </c>
      <c r="B2148" s="47" t="s">
        <v>4747</v>
      </c>
      <c r="C2148" s="47" t="s">
        <v>2290</v>
      </c>
      <c r="D2148" s="47">
        <v>0.53</v>
      </c>
      <c r="E2148" s="47" t="s">
        <v>1602</v>
      </c>
      <c r="F2148" s="47" t="s">
        <v>2342</v>
      </c>
      <c r="G2148" s="47" t="s">
        <v>4750</v>
      </c>
      <c r="H2148" s="47" t="str">
        <f>Tabelle_Abfrage_von_MS_Access_Database[[#This Row],[LLNo]]&amp;Tabelle_Abfrage_von_MS_Access_Database[[#This Row],[LLName]]</f>
        <v>L 7       Jenbacher Straße</v>
      </c>
    </row>
    <row r="2149" spans="1:8" hidden="1" x14ac:dyDescent="0.2">
      <c r="A2149" s="47">
        <v>2770</v>
      </c>
      <c r="B2149" s="47" t="s">
        <v>4747</v>
      </c>
      <c r="C2149" s="47" t="s">
        <v>2290</v>
      </c>
      <c r="D2149" s="47">
        <v>0.9</v>
      </c>
      <c r="E2149" s="47" t="s">
        <v>2292</v>
      </c>
      <c r="F2149" s="47" t="s">
        <v>209</v>
      </c>
      <c r="G2149" s="47" t="s">
        <v>4751</v>
      </c>
      <c r="H2149" s="47" t="str">
        <f>Tabelle_Abfrage_von_MS_Access_Database[[#This Row],[LLNo]]&amp;Tabelle_Abfrage_von_MS_Access_Database[[#This Row],[LLName]]</f>
        <v>L 7       Jenbacher Straße</v>
      </c>
    </row>
    <row r="2150" spans="1:8" hidden="1" x14ac:dyDescent="0.2">
      <c r="A2150" s="47">
        <v>2771</v>
      </c>
      <c r="B2150" s="47" t="s">
        <v>4747</v>
      </c>
      <c r="C2150" s="47" t="s">
        <v>2290</v>
      </c>
      <c r="D2150" s="47">
        <v>0.94</v>
      </c>
      <c r="E2150" s="47" t="s">
        <v>2293</v>
      </c>
      <c r="F2150" s="47" t="s">
        <v>2342</v>
      </c>
      <c r="G2150" s="47" t="s">
        <v>4752</v>
      </c>
      <c r="H2150" s="47" t="str">
        <f>Tabelle_Abfrage_von_MS_Access_Database[[#This Row],[LLNo]]&amp;Tabelle_Abfrage_von_MS_Access_Database[[#This Row],[LLName]]</f>
        <v>L 7       Jenbacher Straße</v>
      </c>
    </row>
    <row r="2151" spans="1:8" hidden="1" x14ac:dyDescent="0.2">
      <c r="A2151" s="47">
        <v>2772</v>
      </c>
      <c r="B2151" s="47" t="s">
        <v>4747</v>
      </c>
      <c r="C2151" s="47" t="s">
        <v>2290</v>
      </c>
      <c r="D2151" s="47">
        <v>0.96699999999999997</v>
      </c>
      <c r="E2151" s="47" t="s">
        <v>2294</v>
      </c>
      <c r="F2151" s="47" t="s">
        <v>209</v>
      </c>
      <c r="G2151" s="47" t="s">
        <v>4753</v>
      </c>
      <c r="H2151" s="47" t="str">
        <f>Tabelle_Abfrage_von_MS_Access_Database[[#This Row],[LLNo]]&amp;Tabelle_Abfrage_von_MS_Access_Database[[#This Row],[LLName]]</f>
        <v>L 7       Jenbacher Straße</v>
      </c>
    </row>
    <row r="2152" spans="1:8" hidden="1" x14ac:dyDescent="0.2">
      <c r="A2152" s="47">
        <v>204</v>
      </c>
      <c r="B2152" s="47" t="s">
        <v>4747</v>
      </c>
      <c r="C2152" s="47" t="s">
        <v>2290</v>
      </c>
      <c r="D2152" s="47">
        <v>2.5</v>
      </c>
      <c r="E2152" s="47" t="s">
        <v>2295</v>
      </c>
      <c r="F2152" s="47" t="s">
        <v>2342</v>
      </c>
      <c r="G2152" s="47" t="s">
        <v>4754</v>
      </c>
      <c r="H2152" s="47" t="str">
        <f>Tabelle_Abfrage_von_MS_Access_Database[[#This Row],[LLNo]]&amp;Tabelle_Abfrage_von_MS_Access_Database[[#This Row],[LLName]]</f>
        <v>L 7       Jenbacher Straße</v>
      </c>
    </row>
    <row r="2153" spans="1:8" hidden="1" x14ac:dyDescent="0.2">
      <c r="A2153" s="47">
        <v>205</v>
      </c>
      <c r="B2153" s="47" t="s">
        <v>4747</v>
      </c>
      <c r="C2153" s="47" t="s">
        <v>2290</v>
      </c>
      <c r="D2153" s="47">
        <v>4.9000000000000004</v>
      </c>
      <c r="E2153" s="47" t="s">
        <v>2296</v>
      </c>
      <c r="F2153" s="47" t="s">
        <v>2342</v>
      </c>
      <c r="G2153" s="47" t="s">
        <v>4755</v>
      </c>
      <c r="H2153" s="47" t="str">
        <f>Tabelle_Abfrage_von_MS_Access_Database[[#This Row],[LLNo]]&amp;Tabelle_Abfrage_von_MS_Access_Database[[#This Row],[LLName]]</f>
        <v>L 7       Jenbacher Straße</v>
      </c>
    </row>
    <row r="2154" spans="1:8" hidden="1" x14ac:dyDescent="0.2">
      <c r="A2154" s="47">
        <v>686</v>
      </c>
      <c r="B2154" s="47" t="s">
        <v>4756</v>
      </c>
      <c r="C2154" s="47" t="s">
        <v>2297</v>
      </c>
      <c r="D2154" s="47">
        <v>0.13</v>
      </c>
      <c r="E2154" s="47" t="s">
        <v>2298</v>
      </c>
      <c r="F2154" s="47" t="s">
        <v>2342</v>
      </c>
      <c r="G2154" s="47" t="s">
        <v>4757</v>
      </c>
      <c r="H2154" s="47" t="str">
        <f>Tabelle_Abfrage_von_MS_Access_Database[[#This Row],[LLNo]]&amp;Tabelle_Abfrage_von_MS_Access_Database[[#This Row],[LLName]]</f>
        <v>L 70      Breitenwanger Straße</v>
      </c>
    </row>
    <row r="2155" spans="1:8" hidden="1" x14ac:dyDescent="0.2">
      <c r="A2155" s="47">
        <v>687</v>
      </c>
      <c r="B2155" s="47" t="s">
        <v>4758</v>
      </c>
      <c r="C2155" s="47" t="s">
        <v>2299</v>
      </c>
      <c r="D2155" s="47">
        <v>2E-3</v>
      </c>
      <c r="E2155" s="47" t="s">
        <v>2300</v>
      </c>
      <c r="F2155" s="47" t="s">
        <v>2342</v>
      </c>
      <c r="G2155" s="47" t="s">
        <v>4759</v>
      </c>
      <c r="H2155" s="47" t="str">
        <f>Tabelle_Abfrage_von_MS_Access_Database[[#This Row],[LLNo]]&amp;Tabelle_Abfrage_von_MS_Access_Database[[#This Row],[LLName]]</f>
        <v>L 72      Hahntennjochstraße, 2.Teil</v>
      </c>
    </row>
    <row r="2156" spans="1:8" hidden="1" x14ac:dyDescent="0.2">
      <c r="A2156" s="47">
        <v>688</v>
      </c>
      <c r="B2156" s="47" t="s">
        <v>4758</v>
      </c>
      <c r="C2156" s="47" t="s">
        <v>2299</v>
      </c>
      <c r="D2156" s="47">
        <v>0.61</v>
      </c>
      <c r="E2156" s="47" t="s">
        <v>2301</v>
      </c>
      <c r="F2156" s="47" t="s">
        <v>2342</v>
      </c>
      <c r="G2156" s="47" t="s">
        <v>4760</v>
      </c>
      <c r="H2156" s="47" t="str">
        <f>Tabelle_Abfrage_von_MS_Access_Database[[#This Row],[LLNo]]&amp;Tabelle_Abfrage_von_MS_Access_Database[[#This Row],[LLName]]</f>
        <v>L 72      Hahntennjochstraße, 2.Teil</v>
      </c>
    </row>
    <row r="2157" spans="1:8" hidden="1" x14ac:dyDescent="0.2">
      <c r="A2157" s="47">
        <v>689</v>
      </c>
      <c r="B2157" s="47" t="s">
        <v>4758</v>
      </c>
      <c r="C2157" s="47" t="s">
        <v>2299</v>
      </c>
      <c r="D2157" s="47">
        <v>4.43</v>
      </c>
      <c r="E2157" s="47" t="s">
        <v>2302</v>
      </c>
      <c r="F2157" s="47" t="s">
        <v>2342</v>
      </c>
      <c r="G2157" s="47" t="s">
        <v>4761</v>
      </c>
      <c r="H2157" s="47" t="str">
        <f>Tabelle_Abfrage_von_MS_Access_Database[[#This Row],[LLNo]]&amp;Tabelle_Abfrage_von_MS_Access_Database[[#This Row],[LLName]]</f>
        <v>L 72      Hahntennjochstraße, 2.Teil</v>
      </c>
    </row>
    <row r="2158" spans="1:8" hidden="1" x14ac:dyDescent="0.2">
      <c r="A2158" s="47">
        <v>690</v>
      </c>
      <c r="B2158" s="47" t="s">
        <v>4758</v>
      </c>
      <c r="C2158" s="47" t="s">
        <v>2299</v>
      </c>
      <c r="D2158" s="47">
        <v>4.8959999999999999</v>
      </c>
      <c r="E2158" s="47" t="s">
        <v>2303</v>
      </c>
      <c r="F2158" s="47" t="s">
        <v>2342</v>
      </c>
      <c r="G2158" s="47" t="s">
        <v>4762</v>
      </c>
      <c r="H2158" s="47" t="str">
        <f>Tabelle_Abfrage_von_MS_Access_Database[[#This Row],[LLNo]]&amp;Tabelle_Abfrage_von_MS_Access_Database[[#This Row],[LLName]]</f>
        <v>L 72      Hahntennjochstraße, 2.Teil</v>
      </c>
    </row>
    <row r="2159" spans="1:8" hidden="1" x14ac:dyDescent="0.2">
      <c r="A2159" s="47">
        <v>814</v>
      </c>
      <c r="B2159" s="47" t="s">
        <v>4763</v>
      </c>
      <c r="C2159" s="47" t="s">
        <v>2304</v>
      </c>
      <c r="D2159" s="47">
        <v>1.6180000000000001</v>
      </c>
      <c r="E2159" s="47" t="s">
        <v>241</v>
      </c>
      <c r="F2159" s="47" t="s">
        <v>2342</v>
      </c>
      <c r="G2159" s="47" t="s">
        <v>4764</v>
      </c>
      <c r="H2159" s="47" t="str">
        <f>Tabelle_Abfrage_von_MS_Access_Database[[#This Row],[LLNo]]&amp;Tabelle_Abfrage_von_MS_Access_Database[[#This Row],[LLName]]</f>
        <v>L 73      Gaimbergstraße</v>
      </c>
    </row>
    <row r="2160" spans="1:8" hidden="1" x14ac:dyDescent="0.2">
      <c r="A2160" s="47">
        <v>2401</v>
      </c>
      <c r="B2160" s="47" t="s">
        <v>4765</v>
      </c>
      <c r="C2160" s="47" t="s">
        <v>2305</v>
      </c>
      <c r="D2160" s="47">
        <v>1.7589999999999999</v>
      </c>
      <c r="E2160" s="47" t="s">
        <v>2306</v>
      </c>
      <c r="F2160" s="47" t="s">
        <v>2342</v>
      </c>
      <c r="G2160" s="47" t="s">
        <v>4766</v>
      </c>
      <c r="H2160" s="47" t="str">
        <f>Tabelle_Abfrage_von_MS_Access_Database[[#This Row],[LLNo]]&amp;Tabelle_Abfrage_von_MS_Access_Database[[#This Row],[LLName]]</f>
        <v>L 74      Rajachstraße</v>
      </c>
    </row>
    <row r="2161" spans="1:8" hidden="1" x14ac:dyDescent="0.2">
      <c r="A2161" s="47">
        <v>2414</v>
      </c>
      <c r="B2161" s="47" t="s">
        <v>4767</v>
      </c>
      <c r="C2161" s="47" t="s">
        <v>2307</v>
      </c>
      <c r="D2161" s="47">
        <v>0.11700000000000001</v>
      </c>
      <c r="E2161" s="47" t="s">
        <v>2308</v>
      </c>
      <c r="F2161" s="47" t="s">
        <v>2342</v>
      </c>
      <c r="G2161" s="47" t="s">
        <v>4768</v>
      </c>
      <c r="H2161" s="47" t="str">
        <f>Tabelle_Abfrage_von_MS_Access_Database[[#This Row],[LLNo]]&amp;Tabelle_Abfrage_von_MS_Access_Database[[#This Row],[LLName]]</f>
        <v>L 75      Bodenstraße</v>
      </c>
    </row>
    <row r="2162" spans="1:8" hidden="1" x14ac:dyDescent="0.2">
      <c r="A2162" s="47">
        <v>2734</v>
      </c>
      <c r="B2162" s="47" t="s">
        <v>4767</v>
      </c>
      <c r="C2162" s="47" t="s">
        <v>2307</v>
      </c>
      <c r="D2162" s="47">
        <v>1.88</v>
      </c>
      <c r="E2162" s="47" t="s">
        <v>2309</v>
      </c>
      <c r="F2162" s="47" t="s">
        <v>2342</v>
      </c>
      <c r="G2162" s="47" t="s">
        <v>4769</v>
      </c>
      <c r="H2162" s="47" t="str">
        <f>Tabelle_Abfrage_von_MS_Access_Database[[#This Row],[LLNo]]&amp;Tabelle_Abfrage_von_MS_Access_Database[[#This Row],[LLName]]</f>
        <v>L 75      Bodenstraße</v>
      </c>
    </row>
    <row r="2163" spans="1:8" hidden="1" x14ac:dyDescent="0.2">
      <c r="A2163" s="47">
        <v>2735</v>
      </c>
      <c r="B2163" s="47" t="s">
        <v>4767</v>
      </c>
      <c r="C2163" s="47" t="s">
        <v>2307</v>
      </c>
      <c r="D2163" s="47">
        <v>2.72</v>
      </c>
      <c r="E2163" s="47" t="s">
        <v>2309</v>
      </c>
      <c r="F2163" s="47" t="s">
        <v>209</v>
      </c>
      <c r="G2163" s="47" t="s">
        <v>4770</v>
      </c>
      <c r="H2163" s="47" t="str">
        <f>Tabelle_Abfrage_von_MS_Access_Database[[#This Row],[LLNo]]&amp;Tabelle_Abfrage_von_MS_Access_Database[[#This Row],[LLName]]</f>
        <v>L 75      Bodenstraße</v>
      </c>
    </row>
    <row r="2164" spans="1:8" hidden="1" x14ac:dyDescent="0.2">
      <c r="A2164" s="47">
        <v>1324</v>
      </c>
      <c r="B2164" s="47" t="s">
        <v>4771</v>
      </c>
      <c r="C2164" s="47" t="s">
        <v>2310</v>
      </c>
      <c r="D2164" s="47">
        <v>0.44</v>
      </c>
      <c r="E2164" s="47" t="s">
        <v>2311</v>
      </c>
      <c r="F2164" s="47" t="s">
        <v>2342</v>
      </c>
      <c r="G2164" s="47" t="s">
        <v>4772</v>
      </c>
      <c r="H2164" s="47" t="str">
        <f>Tabelle_Abfrage_von_MS_Access_Database[[#This Row],[LLNo]]&amp;Tabelle_Abfrage_von_MS_Access_Database[[#This Row],[LLName]]</f>
        <v>L 76      Landecker Straße</v>
      </c>
    </row>
    <row r="2165" spans="1:8" hidden="1" x14ac:dyDescent="0.2">
      <c r="A2165" s="47">
        <v>1325</v>
      </c>
      <c r="B2165" s="47" t="s">
        <v>4771</v>
      </c>
      <c r="C2165" s="47" t="s">
        <v>2310</v>
      </c>
      <c r="D2165" s="47">
        <v>0.46</v>
      </c>
      <c r="E2165" s="47" t="s">
        <v>2312</v>
      </c>
      <c r="F2165" s="47" t="s">
        <v>2342</v>
      </c>
      <c r="G2165" s="47" t="s">
        <v>4773</v>
      </c>
      <c r="H2165" s="47" t="str">
        <f>Tabelle_Abfrage_von_MS_Access_Database[[#This Row],[LLNo]]&amp;Tabelle_Abfrage_von_MS_Access_Database[[#This Row],[LLName]]</f>
        <v>L 76      Landecker Straße</v>
      </c>
    </row>
    <row r="2166" spans="1:8" hidden="1" x14ac:dyDescent="0.2">
      <c r="A2166" s="47">
        <v>1878</v>
      </c>
      <c r="B2166" s="47" t="s">
        <v>4771</v>
      </c>
      <c r="C2166" s="47" t="s">
        <v>2310</v>
      </c>
      <c r="D2166" s="47">
        <v>0.68</v>
      </c>
      <c r="E2166" s="47" t="s">
        <v>2313</v>
      </c>
      <c r="F2166" s="47" t="s">
        <v>2342</v>
      </c>
      <c r="G2166" s="47" t="s">
        <v>4774</v>
      </c>
      <c r="H2166" s="47" t="str">
        <f>Tabelle_Abfrage_von_MS_Access_Database[[#This Row],[LLNo]]&amp;Tabelle_Abfrage_von_MS_Access_Database[[#This Row],[LLName]]</f>
        <v>L 76      Landecker Straße</v>
      </c>
    </row>
    <row r="2167" spans="1:8" hidden="1" x14ac:dyDescent="0.2">
      <c r="A2167" s="47">
        <v>1879</v>
      </c>
      <c r="B2167" s="47" t="s">
        <v>4771</v>
      </c>
      <c r="C2167" s="47" t="s">
        <v>2310</v>
      </c>
      <c r="D2167" s="47">
        <v>1.23</v>
      </c>
      <c r="E2167" s="47" t="s">
        <v>652</v>
      </c>
      <c r="F2167" s="47" t="s">
        <v>2342</v>
      </c>
      <c r="G2167" s="47" t="s">
        <v>4775</v>
      </c>
      <c r="H2167" s="47" t="str">
        <f>Tabelle_Abfrage_von_MS_Access_Database[[#This Row],[LLNo]]&amp;Tabelle_Abfrage_von_MS_Access_Database[[#This Row],[LLName]]</f>
        <v>L 76      Landecker Straße</v>
      </c>
    </row>
    <row r="2168" spans="1:8" hidden="1" x14ac:dyDescent="0.2">
      <c r="A2168" s="47">
        <v>1880</v>
      </c>
      <c r="B2168" s="47" t="s">
        <v>4771</v>
      </c>
      <c r="C2168" s="47" t="s">
        <v>2310</v>
      </c>
      <c r="D2168" s="47">
        <v>1.36</v>
      </c>
      <c r="E2168" s="47" t="s">
        <v>684</v>
      </c>
      <c r="F2168" s="47" t="s">
        <v>2342</v>
      </c>
      <c r="G2168" s="47" t="s">
        <v>4776</v>
      </c>
      <c r="H2168" s="47" t="str">
        <f>Tabelle_Abfrage_von_MS_Access_Database[[#This Row],[LLNo]]&amp;Tabelle_Abfrage_von_MS_Access_Database[[#This Row],[LLName]]</f>
        <v>L 76      Landecker Straße</v>
      </c>
    </row>
    <row r="2169" spans="1:8" hidden="1" x14ac:dyDescent="0.2">
      <c r="A2169" s="47">
        <v>1881</v>
      </c>
      <c r="B2169" s="47" t="s">
        <v>4771</v>
      </c>
      <c r="C2169" s="47" t="s">
        <v>2310</v>
      </c>
      <c r="D2169" s="47">
        <v>1.39</v>
      </c>
      <c r="E2169" s="47" t="s">
        <v>651</v>
      </c>
      <c r="F2169" s="47" t="s">
        <v>2342</v>
      </c>
      <c r="G2169" s="47" t="s">
        <v>4777</v>
      </c>
      <c r="H2169" s="47" t="str">
        <f>Tabelle_Abfrage_von_MS_Access_Database[[#This Row],[LLNo]]&amp;Tabelle_Abfrage_von_MS_Access_Database[[#This Row],[LLName]]</f>
        <v>L 76      Landecker Straße</v>
      </c>
    </row>
    <row r="2170" spans="1:8" hidden="1" x14ac:dyDescent="0.2">
      <c r="A2170" s="47">
        <v>1882</v>
      </c>
      <c r="B2170" s="47" t="s">
        <v>4771</v>
      </c>
      <c r="C2170" s="47" t="s">
        <v>2310</v>
      </c>
      <c r="D2170" s="47">
        <v>1.45</v>
      </c>
      <c r="E2170" s="47" t="s">
        <v>2314</v>
      </c>
      <c r="F2170" s="47" t="s">
        <v>2342</v>
      </c>
      <c r="G2170" s="47" t="s">
        <v>4778</v>
      </c>
      <c r="H2170" s="47" t="str">
        <f>Tabelle_Abfrage_von_MS_Access_Database[[#This Row],[LLNo]]&amp;Tabelle_Abfrage_von_MS_Access_Database[[#This Row],[LLName]]</f>
        <v>L 76      Landecker Straße</v>
      </c>
    </row>
    <row r="2171" spans="1:8" hidden="1" x14ac:dyDescent="0.2">
      <c r="A2171" s="47">
        <v>2758</v>
      </c>
      <c r="B2171" s="47" t="s">
        <v>4771</v>
      </c>
      <c r="C2171" s="47" t="s">
        <v>2310</v>
      </c>
      <c r="D2171" s="47">
        <v>3.06</v>
      </c>
      <c r="E2171" s="47" t="s">
        <v>2315</v>
      </c>
      <c r="F2171" s="47" t="s">
        <v>209</v>
      </c>
      <c r="G2171" s="47" t="s">
        <v>4779</v>
      </c>
      <c r="H2171" s="47" t="str">
        <f>Tabelle_Abfrage_von_MS_Access_Database[[#This Row],[LLNo]]&amp;Tabelle_Abfrage_von_MS_Access_Database[[#This Row],[LLName]]</f>
        <v>L 76      Landecker Straße</v>
      </c>
    </row>
    <row r="2172" spans="1:8" hidden="1" x14ac:dyDescent="0.2">
      <c r="A2172" s="47">
        <v>1883</v>
      </c>
      <c r="B2172" s="47" t="s">
        <v>4771</v>
      </c>
      <c r="C2172" s="47" t="s">
        <v>2310</v>
      </c>
      <c r="D2172" s="47">
        <v>3.1850000000000001</v>
      </c>
      <c r="E2172" s="47" t="s">
        <v>2316</v>
      </c>
      <c r="F2172" s="47" t="s">
        <v>2342</v>
      </c>
      <c r="G2172" s="47" t="s">
        <v>4780</v>
      </c>
      <c r="H2172" s="47" t="str">
        <f>Tabelle_Abfrage_von_MS_Access_Database[[#This Row],[LLNo]]&amp;Tabelle_Abfrage_von_MS_Access_Database[[#This Row],[LLName]]</f>
        <v>L 76      Landecker Straße</v>
      </c>
    </row>
    <row r="2173" spans="1:8" hidden="1" x14ac:dyDescent="0.2">
      <c r="A2173" s="47">
        <v>1884</v>
      </c>
      <c r="B2173" s="47" t="s">
        <v>4771</v>
      </c>
      <c r="C2173" s="47" t="s">
        <v>2310</v>
      </c>
      <c r="D2173" s="47">
        <v>3.23</v>
      </c>
      <c r="E2173" s="47" t="s">
        <v>2317</v>
      </c>
      <c r="F2173" s="47" t="s">
        <v>2342</v>
      </c>
      <c r="G2173" s="47" t="s">
        <v>4781</v>
      </c>
      <c r="H2173" s="47" t="str">
        <f>Tabelle_Abfrage_von_MS_Access_Database[[#This Row],[LLNo]]&amp;Tabelle_Abfrage_von_MS_Access_Database[[#This Row],[LLName]]</f>
        <v>L 76      Landecker Straße</v>
      </c>
    </row>
    <row r="2174" spans="1:8" hidden="1" x14ac:dyDescent="0.2">
      <c r="A2174" s="47">
        <v>1885</v>
      </c>
      <c r="B2174" s="47" t="s">
        <v>4771</v>
      </c>
      <c r="C2174" s="47" t="s">
        <v>2310</v>
      </c>
      <c r="D2174" s="47">
        <v>3.64</v>
      </c>
      <c r="E2174" s="47" t="s">
        <v>256</v>
      </c>
      <c r="F2174" s="47" t="s">
        <v>2342</v>
      </c>
      <c r="G2174" s="47" t="s">
        <v>4782</v>
      </c>
      <c r="H2174" s="47" t="str">
        <f>Tabelle_Abfrage_von_MS_Access_Database[[#This Row],[LLNo]]&amp;Tabelle_Abfrage_von_MS_Access_Database[[#This Row],[LLName]]</f>
        <v>L 76      Landecker Straße</v>
      </c>
    </row>
    <row r="2175" spans="1:8" hidden="1" x14ac:dyDescent="0.2">
      <c r="A2175" s="47">
        <v>1886</v>
      </c>
      <c r="B2175" s="47" t="s">
        <v>4771</v>
      </c>
      <c r="C2175" s="47" t="s">
        <v>2310</v>
      </c>
      <c r="D2175" s="47">
        <v>5.6950000000000003</v>
      </c>
      <c r="E2175" s="47" t="s">
        <v>1677</v>
      </c>
      <c r="F2175" s="47" t="s">
        <v>2342</v>
      </c>
      <c r="G2175" s="47" t="s">
        <v>4783</v>
      </c>
      <c r="H2175" s="47" t="str">
        <f>Tabelle_Abfrage_von_MS_Access_Database[[#This Row],[LLNo]]&amp;Tabelle_Abfrage_von_MS_Access_Database[[#This Row],[LLName]]</f>
        <v>L 76      Landecker Straße</v>
      </c>
    </row>
    <row r="2176" spans="1:8" hidden="1" x14ac:dyDescent="0.2">
      <c r="A2176" s="47">
        <v>1887</v>
      </c>
      <c r="B2176" s="47" t="s">
        <v>4771</v>
      </c>
      <c r="C2176" s="47" t="s">
        <v>2310</v>
      </c>
      <c r="D2176" s="47">
        <v>5.8559999999999999</v>
      </c>
      <c r="E2176" s="47" t="s">
        <v>1678</v>
      </c>
      <c r="F2176" s="47" t="s">
        <v>2342</v>
      </c>
      <c r="G2176" s="47" t="s">
        <v>4784</v>
      </c>
      <c r="H2176" s="47" t="str">
        <f>Tabelle_Abfrage_von_MS_Access_Database[[#This Row],[LLNo]]&amp;Tabelle_Abfrage_von_MS_Access_Database[[#This Row],[LLName]]</f>
        <v>L 76      Landecker Straße</v>
      </c>
    </row>
    <row r="2177" spans="1:8" hidden="1" x14ac:dyDescent="0.2">
      <c r="A2177" s="47">
        <v>1888</v>
      </c>
      <c r="B2177" s="47" t="s">
        <v>4771</v>
      </c>
      <c r="C2177" s="47" t="s">
        <v>2310</v>
      </c>
      <c r="D2177" s="47">
        <v>5.9669999999999996</v>
      </c>
      <c r="E2177" s="47" t="s">
        <v>1679</v>
      </c>
      <c r="F2177" s="47" t="s">
        <v>2342</v>
      </c>
      <c r="G2177" s="47" t="s">
        <v>4785</v>
      </c>
      <c r="H2177" s="47" t="str">
        <f>Tabelle_Abfrage_von_MS_Access_Database[[#This Row],[LLNo]]&amp;Tabelle_Abfrage_von_MS_Access_Database[[#This Row],[LLName]]</f>
        <v>L 76      Landecker Straße</v>
      </c>
    </row>
    <row r="2178" spans="1:8" hidden="1" x14ac:dyDescent="0.2">
      <c r="A2178" s="47">
        <v>1889</v>
      </c>
      <c r="B2178" s="47" t="s">
        <v>4771</v>
      </c>
      <c r="C2178" s="47" t="s">
        <v>2310</v>
      </c>
      <c r="D2178" s="47">
        <v>6.0309999999999997</v>
      </c>
      <c r="E2178" s="47" t="s">
        <v>2318</v>
      </c>
      <c r="F2178" s="47" t="s">
        <v>2342</v>
      </c>
      <c r="G2178" s="47" t="s">
        <v>4786</v>
      </c>
      <c r="H2178" s="47" t="str">
        <f>Tabelle_Abfrage_von_MS_Access_Database[[#This Row],[LLNo]]&amp;Tabelle_Abfrage_von_MS_Access_Database[[#This Row],[LLName]]</f>
        <v>L 76      Landecker Straße</v>
      </c>
    </row>
    <row r="2179" spans="1:8" hidden="1" x14ac:dyDescent="0.2">
      <c r="A2179" s="47">
        <v>1890</v>
      </c>
      <c r="B2179" s="47" t="s">
        <v>4771</v>
      </c>
      <c r="C2179" s="47" t="s">
        <v>2310</v>
      </c>
      <c r="D2179" s="47">
        <v>6.1210000000000004</v>
      </c>
      <c r="E2179" s="47" t="s">
        <v>1681</v>
      </c>
      <c r="F2179" s="47" t="s">
        <v>2342</v>
      </c>
      <c r="G2179" s="47" t="s">
        <v>4787</v>
      </c>
      <c r="H2179" s="47" t="str">
        <f>Tabelle_Abfrage_von_MS_Access_Database[[#This Row],[LLNo]]&amp;Tabelle_Abfrage_von_MS_Access_Database[[#This Row],[LLName]]</f>
        <v>L 76      Landecker Straße</v>
      </c>
    </row>
    <row r="2180" spans="1:8" hidden="1" x14ac:dyDescent="0.2">
      <c r="A2180" s="47">
        <v>1891</v>
      </c>
      <c r="B2180" s="47" t="s">
        <v>4771</v>
      </c>
      <c r="C2180" s="47" t="s">
        <v>2310</v>
      </c>
      <c r="D2180" s="47">
        <v>6.1989999999999998</v>
      </c>
      <c r="E2180" s="47" t="s">
        <v>2319</v>
      </c>
      <c r="F2180" s="47" t="s">
        <v>2342</v>
      </c>
      <c r="G2180" s="47" t="s">
        <v>4788</v>
      </c>
      <c r="H2180" s="47" t="str">
        <f>Tabelle_Abfrage_von_MS_Access_Database[[#This Row],[LLNo]]&amp;Tabelle_Abfrage_von_MS_Access_Database[[#This Row],[LLName]]</f>
        <v>L 76      Landecker Straße</v>
      </c>
    </row>
    <row r="2181" spans="1:8" hidden="1" x14ac:dyDescent="0.2">
      <c r="A2181" s="47">
        <v>1892</v>
      </c>
      <c r="B2181" s="47" t="s">
        <v>4771</v>
      </c>
      <c r="C2181" s="47" t="s">
        <v>2310</v>
      </c>
      <c r="D2181" s="47">
        <v>6.3109999999999999</v>
      </c>
      <c r="E2181" s="47" t="s">
        <v>2320</v>
      </c>
      <c r="F2181" s="47" t="s">
        <v>2342</v>
      </c>
      <c r="G2181" s="47" t="s">
        <v>4789</v>
      </c>
      <c r="H2181" s="47" t="str">
        <f>Tabelle_Abfrage_von_MS_Access_Database[[#This Row],[LLNo]]&amp;Tabelle_Abfrage_von_MS_Access_Database[[#This Row],[LLName]]</f>
        <v>L 76      Landecker Straße</v>
      </c>
    </row>
    <row r="2182" spans="1:8" hidden="1" x14ac:dyDescent="0.2">
      <c r="A2182" s="47">
        <v>1893</v>
      </c>
      <c r="B2182" s="47" t="s">
        <v>4771</v>
      </c>
      <c r="C2182" s="47" t="s">
        <v>2310</v>
      </c>
      <c r="D2182" s="47">
        <v>6.6</v>
      </c>
      <c r="E2182" s="47" t="s">
        <v>701</v>
      </c>
      <c r="F2182" s="47" t="s">
        <v>2342</v>
      </c>
      <c r="G2182" s="47" t="s">
        <v>4790</v>
      </c>
      <c r="H2182" s="47" t="str">
        <f>Tabelle_Abfrage_von_MS_Access_Database[[#This Row],[LLNo]]&amp;Tabelle_Abfrage_von_MS_Access_Database[[#This Row],[LLName]]</f>
        <v>L 76      Landecker Straße</v>
      </c>
    </row>
    <row r="2183" spans="1:8" hidden="1" x14ac:dyDescent="0.2">
      <c r="A2183" s="47">
        <v>270</v>
      </c>
      <c r="B2183" s="47" t="s">
        <v>4791</v>
      </c>
      <c r="C2183" s="47" t="s">
        <v>2321</v>
      </c>
      <c r="D2183" s="47">
        <v>0.67</v>
      </c>
      <c r="E2183" s="47" t="s">
        <v>2322</v>
      </c>
      <c r="F2183" s="47" t="s">
        <v>2342</v>
      </c>
      <c r="G2183" s="47" t="s">
        <v>4792</v>
      </c>
      <c r="H2183" s="47" t="str">
        <f>Tabelle_Abfrage_von_MS_Access_Database[[#This Row],[LLNo]]&amp;Tabelle_Abfrage_von_MS_Access_Database[[#This Row],[LLName]]</f>
        <v>L 8       Dörferstraße</v>
      </c>
    </row>
    <row r="2184" spans="1:8" hidden="1" x14ac:dyDescent="0.2">
      <c r="A2184" s="47">
        <v>271</v>
      </c>
      <c r="B2184" s="47" t="s">
        <v>4791</v>
      </c>
      <c r="C2184" s="47" t="s">
        <v>2321</v>
      </c>
      <c r="D2184" s="47">
        <v>3.99</v>
      </c>
      <c r="E2184" s="47" t="s">
        <v>2323</v>
      </c>
      <c r="F2184" s="47" t="s">
        <v>2342</v>
      </c>
      <c r="G2184" s="47" t="s">
        <v>4793</v>
      </c>
      <c r="H2184" s="47" t="str">
        <f>Tabelle_Abfrage_von_MS_Access_Database[[#This Row],[LLNo]]&amp;Tabelle_Abfrage_von_MS_Access_Database[[#This Row],[LLName]]</f>
        <v>L 8       Dörferstraße</v>
      </c>
    </row>
    <row r="2185" spans="1:8" x14ac:dyDescent="0.2">
      <c r="A2185" s="47">
        <v>9001</v>
      </c>
      <c r="B2185" s="47" t="s">
        <v>4794</v>
      </c>
      <c r="C2185" s="47" t="s">
        <v>2324</v>
      </c>
      <c r="D2185" s="47">
        <v>123.123</v>
      </c>
      <c r="E2185" s="47" t="s">
        <v>2325</v>
      </c>
      <c r="F2185" s="47" t="s">
        <v>4795</v>
      </c>
      <c r="G2185" s="47" t="s">
        <v>4796</v>
      </c>
      <c r="H2185" s="47" t="str">
        <f>Tabelle_Abfrage_von_MS_Access_Database[[#This Row],[LLNo]]&amp;Tabelle_Abfrage_von_MS_Access_Database[[#This Row],[LLName]]</f>
        <v>L 9       Mittelgebirgsstraße</v>
      </c>
    </row>
    <row r="2186" spans="1:8" hidden="1" x14ac:dyDescent="0.2">
      <c r="A2186" s="47">
        <v>9004</v>
      </c>
      <c r="B2186" s="47" t="s">
        <v>4794</v>
      </c>
      <c r="C2186" s="47" t="s">
        <v>2324</v>
      </c>
      <c r="E2186" s="47" t="s">
        <v>2326</v>
      </c>
      <c r="F2186" s="47" t="s">
        <v>4797</v>
      </c>
      <c r="G2186" s="47" t="s">
        <v>4798</v>
      </c>
      <c r="H2186" s="47" t="str">
        <f>Tabelle_Abfrage_von_MS_Access_Database[[#This Row],[LLNo]]&amp;Tabelle_Abfrage_von_MS_Access_Database[[#This Row],[LLName]]</f>
        <v>L 9       Mittelgebirgsstraße</v>
      </c>
    </row>
    <row r="2187" spans="1:8" hidden="1" x14ac:dyDescent="0.2">
      <c r="A2187" s="47">
        <v>9005</v>
      </c>
      <c r="B2187" s="47" t="s">
        <v>4794</v>
      </c>
      <c r="C2187" s="47" t="s">
        <v>2324</v>
      </c>
      <c r="E2187" s="47" t="s">
        <v>2327</v>
      </c>
      <c r="F2187" s="47" t="s">
        <v>4799</v>
      </c>
      <c r="G2187" s="47" t="s">
        <v>4800</v>
      </c>
      <c r="H2187" s="47" t="str">
        <f>Tabelle_Abfrage_von_MS_Access_Database[[#This Row],[LLNo]]&amp;Tabelle_Abfrage_von_MS_Access_Database[[#This Row],[LLName]]</f>
        <v>L 9       Mittelgebirgsstraße</v>
      </c>
    </row>
    <row r="2188" spans="1:8" hidden="1" x14ac:dyDescent="0.2">
      <c r="A2188" s="47">
        <v>9005</v>
      </c>
      <c r="B2188" s="47" t="s">
        <v>4794</v>
      </c>
      <c r="C2188" s="47" t="s">
        <v>2324</v>
      </c>
      <c r="E2188" s="47" t="s">
        <v>2327</v>
      </c>
      <c r="F2188" s="47" t="s">
        <v>4801</v>
      </c>
      <c r="G2188" s="47" t="s">
        <v>4802</v>
      </c>
      <c r="H2188" s="47" t="str">
        <f>Tabelle_Abfrage_von_MS_Access_Database[[#This Row],[LLNo]]&amp;Tabelle_Abfrage_von_MS_Access_Database[[#This Row],[LLName]]</f>
        <v>L 9       Mittelgebirgsstraße</v>
      </c>
    </row>
    <row r="2189" spans="1:8" hidden="1" x14ac:dyDescent="0.2">
      <c r="A2189" s="47">
        <v>9005</v>
      </c>
      <c r="B2189" s="47" t="s">
        <v>4794</v>
      </c>
      <c r="C2189" s="47" t="s">
        <v>2324</v>
      </c>
      <c r="E2189" s="47" t="s">
        <v>2327</v>
      </c>
      <c r="F2189" s="47" t="s">
        <v>2747</v>
      </c>
      <c r="G2189" s="47" t="s">
        <v>4803</v>
      </c>
      <c r="H2189" s="47" t="str">
        <f>Tabelle_Abfrage_von_MS_Access_Database[[#This Row],[LLNo]]&amp;Tabelle_Abfrage_von_MS_Access_Database[[#This Row],[LLName]]</f>
        <v>L 9       Mittelgebirgsstraße</v>
      </c>
    </row>
    <row r="2190" spans="1:8" hidden="1" x14ac:dyDescent="0.2">
      <c r="A2190" s="47">
        <v>9005</v>
      </c>
      <c r="B2190" s="47" t="s">
        <v>4794</v>
      </c>
      <c r="C2190" s="47" t="s">
        <v>2324</v>
      </c>
      <c r="E2190" s="47" t="s">
        <v>2327</v>
      </c>
      <c r="F2190" s="47" t="s">
        <v>4804</v>
      </c>
      <c r="G2190" s="47" t="s">
        <v>4805</v>
      </c>
      <c r="H2190" s="47" t="str">
        <f>Tabelle_Abfrage_von_MS_Access_Database[[#This Row],[LLNo]]&amp;Tabelle_Abfrage_von_MS_Access_Database[[#This Row],[LLName]]</f>
        <v>L 9       Mittelgebirgsstraße</v>
      </c>
    </row>
    <row r="2191" spans="1:8" hidden="1" x14ac:dyDescent="0.2">
      <c r="A2191" s="47">
        <v>272</v>
      </c>
      <c r="B2191" s="47" t="s">
        <v>4794</v>
      </c>
      <c r="C2191" s="47" t="s">
        <v>2324</v>
      </c>
      <c r="D2191" s="47">
        <v>0.39</v>
      </c>
      <c r="E2191" s="47" t="s">
        <v>2328</v>
      </c>
      <c r="F2191" s="47" t="s">
        <v>2342</v>
      </c>
      <c r="G2191" s="47" t="s">
        <v>4806</v>
      </c>
      <c r="H2191" s="47" t="str">
        <f>Tabelle_Abfrage_von_MS_Access_Database[[#This Row],[LLNo]]&amp;Tabelle_Abfrage_von_MS_Access_Database[[#This Row],[LLName]]</f>
        <v>L 9       Mittelgebirgsstraße</v>
      </c>
    </row>
    <row r="2192" spans="1:8" hidden="1" x14ac:dyDescent="0.2">
      <c r="A2192" s="47">
        <v>276</v>
      </c>
      <c r="B2192" s="47" t="s">
        <v>4794</v>
      </c>
      <c r="C2192" s="47" t="s">
        <v>2324</v>
      </c>
      <c r="D2192" s="47">
        <v>0.86199999999999999</v>
      </c>
      <c r="E2192" s="47" t="s">
        <v>2329</v>
      </c>
      <c r="F2192" s="47" t="s">
        <v>2342</v>
      </c>
      <c r="G2192" s="47" t="s">
        <v>4807</v>
      </c>
      <c r="H2192" s="47" t="str">
        <f>Tabelle_Abfrage_von_MS_Access_Database[[#This Row],[LLNo]]&amp;Tabelle_Abfrage_von_MS_Access_Database[[#This Row],[LLName]]</f>
        <v>L 9       Mittelgebirgsstraße</v>
      </c>
    </row>
    <row r="2193" spans="1:8" hidden="1" x14ac:dyDescent="0.2">
      <c r="A2193" s="47">
        <v>277</v>
      </c>
      <c r="B2193" s="47" t="s">
        <v>4794</v>
      </c>
      <c r="C2193" s="47" t="s">
        <v>2324</v>
      </c>
      <c r="D2193" s="47">
        <v>9.94</v>
      </c>
      <c r="E2193" s="47" t="s">
        <v>2330</v>
      </c>
      <c r="F2193" s="47" t="s">
        <v>2342</v>
      </c>
      <c r="G2193" s="47" t="s">
        <v>4808</v>
      </c>
      <c r="H2193" s="47" t="str">
        <f>Tabelle_Abfrage_von_MS_Access_Database[[#This Row],[LLNo]]&amp;Tabelle_Abfrage_von_MS_Access_Database[[#This Row],[LLName]]</f>
        <v>L 9       Mittelgebirgsstraße</v>
      </c>
    </row>
    <row r="2194" spans="1:8" hidden="1" x14ac:dyDescent="0.2">
      <c r="A2194" s="47">
        <v>278</v>
      </c>
      <c r="B2194" s="47" t="s">
        <v>4794</v>
      </c>
      <c r="C2194" s="47" t="s">
        <v>2324</v>
      </c>
      <c r="D2194" s="47">
        <v>12.44</v>
      </c>
      <c r="E2194" s="47" t="s">
        <v>2331</v>
      </c>
      <c r="F2194" s="47" t="s">
        <v>2342</v>
      </c>
      <c r="G2194" s="47" t="s">
        <v>4809</v>
      </c>
      <c r="H2194" s="47" t="str">
        <f>Tabelle_Abfrage_von_MS_Access_Database[[#This Row],[LLNo]]&amp;Tabelle_Abfrage_von_MS_Access_Database[[#This Row],[LLName]]</f>
        <v>L 9       Mittelgebirgsstraße</v>
      </c>
    </row>
    <row r="2195" spans="1:8" hidden="1" x14ac:dyDescent="0.2">
      <c r="A2195" s="47">
        <v>279</v>
      </c>
      <c r="B2195" s="47" t="s">
        <v>4794</v>
      </c>
      <c r="C2195" s="47" t="s">
        <v>2324</v>
      </c>
      <c r="D2195" s="47">
        <v>13.2</v>
      </c>
      <c r="E2195" s="47" t="s">
        <v>2332</v>
      </c>
      <c r="F2195" s="47" t="s">
        <v>2342</v>
      </c>
      <c r="G2195" s="47" t="s">
        <v>4810</v>
      </c>
      <c r="H2195" s="47" t="str">
        <f>Tabelle_Abfrage_von_MS_Access_Database[[#This Row],[LLNo]]&amp;Tabelle_Abfrage_von_MS_Access_Database[[#This Row],[LLName]]</f>
        <v>L 9       Mittelgebirgsstraße</v>
      </c>
    </row>
    <row r="2196" spans="1:8" hidden="1" x14ac:dyDescent="0.2">
      <c r="A2196" s="47">
        <v>2681</v>
      </c>
      <c r="B2196" s="47" t="s">
        <v>4794</v>
      </c>
      <c r="C2196" s="47" t="s">
        <v>2324</v>
      </c>
      <c r="D2196" s="47">
        <v>13.92</v>
      </c>
      <c r="E2196" s="47" t="s">
        <v>1538</v>
      </c>
      <c r="F2196" s="47" t="s">
        <v>2342</v>
      </c>
      <c r="G2196" s="47" t="s">
        <v>4811</v>
      </c>
      <c r="H2196" s="47" t="str">
        <f>Tabelle_Abfrage_von_MS_Access_Database[[#This Row],[LLNo]]&amp;Tabelle_Abfrage_von_MS_Access_Database[[#This Row],[LLName]]</f>
        <v>L 9       Mittelgebirgsstraße</v>
      </c>
    </row>
    <row r="2197" spans="1:8" hidden="1" x14ac:dyDescent="0.2">
      <c r="A2197" s="47">
        <v>280</v>
      </c>
      <c r="B2197" s="47" t="s">
        <v>4794</v>
      </c>
      <c r="C2197" s="47" t="s">
        <v>2324</v>
      </c>
      <c r="D2197" s="47">
        <v>15.41</v>
      </c>
      <c r="E2197" s="47" t="s">
        <v>2333</v>
      </c>
      <c r="F2197" s="47" t="s">
        <v>2342</v>
      </c>
      <c r="G2197" s="47" t="s">
        <v>4812</v>
      </c>
      <c r="H2197" s="47" t="str">
        <f>Tabelle_Abfrage_von_MS_Access_Database[[#This Row],[LLNo]]&amp;Tabelle_Abfrage_von_MS_Access_Database[[#This Row],[LLName]]</f>
        <v>L 9       Mittelgebirgsstraße</v>
      </c>
    </row>
    <row r="2198" spans="1:8" hidden="1" x14ac:dyDescent="0.2">
      <c r="A2198" s="47">
        <v>281</v>
      </c>
      <c r="B2198" s="47" t="s">
        <v>4794</v>
      </c>
      <c r="C2198" s="47" t="s">
        <v>2324</v>
      </c>
      <c r="D2198" s="47">
        <v>17.559999999999999</v>
      </c>
      <c r="E2198" s="47" t="s">
        <v>2334</v>
      </c>
      <c r="F2198" s="47" t="s">
        <v>2342</v>
      </c>
      <c r="G2198" s="47" t="s">
        <v>4813</v>
      </c>
      <c r="H2198" s="47" t="str">
        <f>Tabelle_Abfrage_von_MS_Access_Database[[#This Row],[LLNo]]&amp;Tabelle_Abfrage_von_MS_Access_Database[[#This Row],[LLName]]</f>
        <v>L 9       Mittelgebirgsstraße</v>
      </c>
    </row>
    <row r="2199" spans="1:8" hidden="1" x14ac:dyDescent="0.2">
      <c r="A2199" s="47">
        <v>2775</v>
      </c>
      <c r="B2199" s="47" t="s">
        <v>4794</v>
      </c>
      <c r="C2199" s="47" t="s">
        <v>2324</v>
      </c>
      <c r="D2199" s="47">
        <v>19.45</v>
      </c>
      <c r="E2199" s="47" t="s">
        <v>2335</v>
      </c>
      <c r="F2199" s="47" t="s">
        <v>2342</v>
      </c>
      <c r="G2199" s="47" t="s">
        <v>4814</v>
      </c>
      <c r="H2199" s="47" t="str">
        <f>Tabelle_Abfrage_von_MS_Access_Database[[#This Row],[LLNo]]&amp;Tabelle_Abfrage_von_MS_Access_Database[[#This Row],[LLName]]</f>
        <v>L 9       Mittelgebirgsstraße</v>
      </c>
    </row>
    <row r="2200" spans="1:8" hidden="1" x14ac:dyDescent="0.2">
      <c r="A2200" s="47">
        <v>148</v>
      </c>
      <c r="B2200" s="47" t="s">
        <v>4815</v>
      </c>
      <c r="C2200" s="47" t="s">
        <v>2336</v>
      </c>
      <c r="D2200" s="47">
        <v>0</v>
      </c>
      <c r="E2200" s="47" t="s">
        <v>2337</v>
      </c>
      <c r="F2200" s="47" t="s">
        <v>2342</v>
      </c>
      <c r="G2200" s="47" t="s">
        <v>4816</v>
      </c>
      <c r="H2200" s="47" t="str">
        <f>Tabelle_Abfrage_von_MS_Access_Database[[#This Row],[LLNo]]&amp;Tabelle_Abfrage_von_MS_Access_Database[[#This Row],[LLName]]</f>
        <v>X #       Radweg</v>
      </c>
    </row>
    <row r="2201" spans="1:8" hidden="1" x14ac:dyDescent="0.2">
      <c r="A2201" s="47">
        <v>1656</v>
      </c>
      <c r="B2201" s="47" t="s">
        <v>4815</v>
      </c>
      <c r="C2201" s="47" t="s">
        <v>2336</v>
      </c>
      <c r="D2201" s="47">
        <v>0</v>
      </c>
      <c r="E2201" s="47" t="s">
        <v>1358</v>
      </c>
      <c r="F2201" s="47" t="s">
        <v>2342</v>
      </c>
      <c r="G2201" s="47" t="s">
        <v>4817</v>
      </c>
      <c r="H2201" s="47" t="str">
        <f>Tabelle_Abfrage_von_MS_Access_Database[[#This Row],[LLNo]]&amp;Tabelle_Abfrage_von_MS_Access_Database[[#This Row],[LLName]]</f>
        <v>X #       Radweg</v>
      </c>
    </row>
    <row r="2202" spans="1:8" hidden="1" x14ac:dyDescent="0.2">
      <c r="A2202" s="47">
        <v>2340</v>
      </c>
      <c r="B2202" s="47" t="s">
        <v>4815</v>
      </c>
      <c r="C2202" s="47" t="s">
        <v>2336</v>
      </c>
      <c r="D2202" s="47">
        <v>0</v>
      </c>
      <c r="E2202" s="47" t="s">
        <v>2338</v>
      </c>
      <c r="F2202" s="47" t="s">
        <v>2342</v>
      </c>
      <c r="G2202" s="47" t="s">
        <v>4818</v>
      </c>
      <c r="H2202" s="47" t="str">
        <f>Tabelle_Abfrage_von_MS_Access_Database[[#This Row],[LLNo]]&amp;Tabelle_Abfrage_von_MS_Access_Database[[#This Row],[LLName]]</f>
        <v>X #       Radweg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D72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112.42578125" style="34" bestFit="1" customWidth="1"/>
    <col min="2" max="2" width="37.28515625" style="33" customWidth="1"/>
    <col min="3" max="4" width="24" style="7" customWidth="1"/>
    <col min="5" max="5" width="8" bestFit="1" customWidth="1"/>
    <col min="6" max="6" width="8.42578125" bestFit="1" customWidth="1"/>
    <col min="7" max="7" width="7.85546875" bestFit="1" customWidth="1"/>
    <col min="8" max="8" width="5.5703125" bestFit="1" customWidth="1"/>
    <col min="9" max="9" width="4.85546875" bestFit="1" customWidth="1"/>
    <col min="10" max="10" width="5.7109375" bestFit="1" customWidth="1"/>
    <col min="12" max="12" width="4.5703125" customWidth="1"/>
    <col min="13" max="14" width="10.85546875" customWidth="1"/>
    <col min="15" max="15" width="10" bestFit="1" customWidth="1"/>
    <col min="18" max="18" width="16.42578125" bestFit="1" customWidth="1"/>
    <col min="19" max="19" width="18.85546875" bestFit="1" customWidth="1"/>
    <col min="20" max="20" width="23.28515625" bestFit="1" customWidth="1"/>
    <col min="21" max="21" width="21.5703125" bestFit="1" customWidth="1"/>
    <col min="249" max="249" width="13.7109375" bestFit="1" customWidth="1"/>
    <col min="250" max="250" width="15.42578125" bestFit="1" customWidth="1"/>
  </cols>
  <sheetData>
    <row r="1" spans="1:4" x14ac:dyDescent="0.2">
      <c r="A1" s="58" t="s">
        <v>4820</v>
      </c>
    </row>
    <row r="2" spans="1:4" s="35" customFormat="1" x14ac:dyDescent="0.2">
      <c r="A2" s="34" t="s">
        <v>169</v>
      </c>
      <c r="B2" s="6"/>
      <c r="C2" s="7"/>
      <c r="D2" s="7"/>
    </row>
    <row r="3" spans="1:4" s="35" customFormat="1" x14ac:dyDescent="0.2">
      <c r="A3" s="34" t="s">
        <v>170</v>
      </c>
      <c r="B3" s="6"/>
      <c r="C3" s="7"/>
      <c r="D3" s="7"/>
    </row>
    <row r="4" spans="1:4" s="39" customFormat="1" x14ac:dyDescent="0.2">
      <c r="A4" s="36" t="str">
        <f>"&lt;ObjID&gt;"&amp;Ausführung!Q3&amp;"&lt;/ObjID&gt;"</f>
        <v>&lt;ObjID&gt;C68ECC4E-400C-11D3-9655-00002147A3F8&lt;/ObjID&gt;</v>
      </c>
      <c r="B4" s="37"/>
      <c r="C4" s="37"/>
      <c r="D4" s="38"/>
    </row>
    <row r="5" spans="1:4" s="39" customFormat="1" x14ac:dyDescent="0.2">
      <c r="A5" s="36" t="str">
        <f>"&lt;InvYear&gt;"&amp;Ausführung!I3&amp;"&lt;/InvYear&gt;"</f>
        <v>&lt;InvYear&gt;2014&lt;/InvYear&gt;</v>
      </c>
      <c r="B5" s="37"/>
      <c r="C5" s="37"/>
      <c r="D5" s="38"/>
    </row>
    <row r="6" spans="1:4" s="35" customFormat="1" x14ac:dyDescent="0.2">
      <c r="A6" s="34" t="s">
        <v>168</v>
      </c>
      <c r="B6" s="6"/>
      <c r="C6" s="6"/>
      <c r="D6" s="7"/>
    </row>
    <row r="7" spans="1:4" s="39" customFormat="1" x14ac:dyDescent="0.2">
      <c r="A7" s="36" t="str">
        <f>"&lt;Costs&gt;"&amp;Ausführung!I4&amp;"&lt;/Costs&gt;"</f>
        <v>&lt;Costs&gt;900000&lt;/Costs&gt;</v>
      </c>
      <c r="B7" s="37"/>
      <c r="C7" s="37"/>
      <c r="D7" s="38"/>
    </row>
    <row r="8" spans="1:4" s="39" customFormat="1" x14ac:dyDescent="0.2">
      <c r="A8" s="36" t="str">
        <f>"&lt;Description&gt;"&amp;Ausführung!F5&amp; "&lt;/Description&gt;"</f>
        <v>&lt;Description&gt;Kurzbeschreibung der durchgeführten Massnahmen:
- Erneuerung Korrosionsschutz
- kleinere Stahlbauarbeiten
- Holzteile Fahrbahn neu&lt;/Description&gt;</v>
      </c>
      <c r="B8" s="43"/>
      <c r="C8" s="37"/>
      <c r="D8" s="38"/>
    </row>
    <row r="9" spans="1:4" s="35" customFormat="1" x14ac:dyDescent="0.2">
      <c r="A9" s="34" t="str">
        <f>"&lt;GewaehrleistungDatum&gt;"&amp;Ausführung!P4&amp;"&lt;/GewaehrleistungDatum&gt;"</f>
        <v>&lt;GewaehrleistungDatum&gt;2019718&lt;/GewaehrleistungDatum&gt;</v>
      </c>
      <c r="B9" s="34"/>
      <c r="C9" s="6"/>
      <c r="D9" s="7"/>
    </row>
    <row r="10" spans="1:4" s="35" customFormat="1" ht="24.75" customHeight="1" x14ac:dyDescent="0.2">
      <c r="A10" s="34" t="s">
        <v>171</v>
      </c>
      <c r="B10" s="6"/>
      <c r="C10" s="6"/>
      <c r="D10" s="7"/>
    </row>
    <row r="11" spans="1:4" s="35" customFormat="1" x14ac:dyDescent="0.2">
      <c r="A11" s="34" t="s">
        <v>165</v>
      </c>
      <c r="B11" s="6"/>
      <c r="C11" s="6"/>
      <c r="D11" s="7"/>
    </row>
    <row r="12" spans="1:4" s="35" customFormat="1" x14ac:dyDescent="0.2">
      <c r="A12" s="34" t="str">
        <f>"&lt;MTypeID&gt;"&amp;Ausführung!B11&amp;"&lt;/MTypeID&gt;"</f>
        <v>&lt;MTypeID&gt;0&lt;/MTypeID&gt;</v>
      </c>
      <c r="B12" s="6"/>
      <c r="C12" s="6"/>
      <c r="D12" s="7"/>
    </row>
    <row r="13" spans="1:4" s="35" customFormat="1" x14ac:dyDescent="0.2">
      <c r="A13" s="34" t="s">
        <v>156</v>
      </c>
      <c r="B13" s="6"/>
      <c r="C13" s="6"/>
      <c r="D13" s="7"/>
    </row>
    <row r="14" spans="1:4" s="39" customFormat="1" x14ac:dyDescent="0.2">
      <c r="A14" s="36" t="str">
        <f>"&lt;Anm&gt;"&amp;Ausführung!P11&amp;"&lt;/Anm&gt;"</f>
        <v>&lt;Anm&gt;&lt;/Anm&gt;</v>
      </c>
      <c r="B14" s="43" t="s">
        <v>172</v>
      </c>
      <c r="C14" s="37"/>
      <c r="D14" s="38"/>
    </row>
    <row r="15" spans="1:4" s="35" customFormat="1" x14ac:dyDescent="0.2">
      <c r="A15" s="34" t="s">
        <v>157</v>
      </c>
      <c r="B15" s="6"/>
      <c r="C15" s="6"/>
      <c r="D15" s="7"/>
    </row>
    <row r="16" spans="1:4" s="35" customFormat="1" ht="24.75" customHeight="1" x14ac:dyDescent="0.2">
      <c r="A16" s="34" t="s">
        <v>171</v>
      </c>
      <c r="B16" s="6"/>
      <c r="C16" s="6"/>
      <c r="D16" s="7"/>
    </row>
    <row r="17" spans="1:4" s="35" customFormat="1" x14ac:dyDescent="0.2">
      <c r="A17" s="34" t="s">
        <v>166</v>
      </c>
      <c r="B17" s="6"/>
      <c r="C17" s="6"/>
      <c r="D17" s="7"/>
    </row>
    <row r="18" spans="1:4" s="35" customFormat="1" x14ac:dyDescent="0.2">
      <c r="A18" s="34" t="str">
        <f>"&lt;MTypeID&gt;"&amp;Ausführung!B16&amp;"&lt;/MTypeID&gt;"</f>
        <v>&lt;MTypeID&gt;1&lt;/MTypeID&gt;</v>
      </c>
      <c r="B18" s="6"/>
      <c r="C18" s="6"/>
      <c r="D18" s="7"/>
    </row>
    <row r="19" spans="1:4" s="35" customFormat="1" x14ac:dyDescent="0.2">
      <c r="A19" s="34" t="s">
        <v>156</v>
      </c>
      <c r="B19" s="6"/>
      <c r="C19" s="6"/>
      <c r="D19" s="7"/>
    </row>
    <row r="20" spans="1:4" s="39" customFormat="1" x14ac:dyDescent="0.2">
      <c r="A20" s="36" t="str">
        <f>"&lt;Anm&gt;"&amp;Ausführung!P16&amp;"&lt;/Anm&gt;"</f>
        <v>&lt;Anm&gt;Tragwerksoberflaeche: Korrosionsschutzmassn.&lt;/Anm&gt;</v>
      </c>
      <c r="B20" s="37"/>
      <c r="C20" s="37"/>
      <c r="D20" s="38"/>
    </row>
    <row r="21" spans="1:4" s="35" customFormat="1" x14ac:dyDescent="0.2">
      <c r="A21" s="34" t="s">
        <v>157</v>
      </c>
      <c r="B21" s="6"/>
      <c r="C21" s="6"/>
      <c r="D21" s="7"/>
    </row>
    <row r="22" spans="1:4" s="35" customFormat="1" ht="24.75" customHeight="1" x14ac:dyDescent="0.2">
      <c r="A22" s="34" t="s">
        <v>171</v>
      </c>
      <c r="B22" s="6"/>
      <c r="C22" s="6"/>
      <c r="D22" s="7"/>
    </row>
    <row r="23" spans="1:4" s="35" customFormat="1" x14ac:dyDescent="0.2">
      <c r="A23" s="34" t="s">
        <v>167</v>
      </c>
      <c r="B23" s="6"/>
      <c r="C23" s="6"/>
      <c r="D23" s="7"/>
    </row>
    <row r="24" spans="1:4" s="35" customFormat="1" x14ac:dyDescent="0.2">
      <c r="A24" s="34" t="str">
        <f>"&lt;MTypeID&gt;"&amp;Ausführung!B21&amp;"&lt;/MTypeID&gt;"</f>
        <v>&lt;MTypeID&gt;1&lt;/MTypeID&gt;</v>
      </c>
      <c r="B24" s="6"/>
      <c r="C24" s="6"/>
      <c r="D24" s="7"/>
    </row>
    <row r="25" spans="1:4" s="35" customFormat="1" x14ac:dyDescent="0.2">
      <c r="A25" s="34" t="s">
        <v>156</v>
      </c>
      <c r="B25" s="6"/>
      <c r="C25" s="6"/>
      <c r="D25" s="7"/>
    </row>
    <row r="26" spans="1:4" s="39" customFormat="1" x14ac:dyDescent="0.2">
      <c r="A26" s="36" t="str">
        <f>"&lt;Anm&gt;"&amp;Ausführung!P21&amp;"&lt;/Anm&gt;"</f>
        <v>&lt;Anm&gt;auf Widerlager(n): Korrosionsschutzmassn.&lt;/Anm&gt;</v>
      </c>
      <c r="B26" s="37"/>
      <c r="C26" s="37"/>
      <c r="D26" s="38"/>
    </row>
    <row r="27" spans="1:4" s="35" customFormat="1" x14ac:dyDescent="0.2">
      <c r="A27" s="34" t="s">
        <v>157</v>
      </c>
      <c r="B27" s="6"/>
      <c r="C27" s="6"/>
      <c r="D27" s="7"/>
    </row>
    <row r="28" spans="1:4" s="35" customFormat="1" ht="24.75" customHeight="1" x14ac:dyDescent="0.2">
      <c r="A28" s="34" t="s">
        <v>171</v>
      </c>
      <c r="B28" s="6"/>
      <c r="C28" s="6"/>
      <c r="D28" s="7"/>
    </row>
    <row r="29" spans="1:4" s="35" customFormat="1" x14ac:dyDescent="0.2">
      <c r="A29" s="34" t="s">
        <v>158</v>
      </c>
      <c r="B29" s="6"/>
      <c r="C29" s="6"/>
      <c r="D29" s="7"/>
    </row>
    <row r="30" spans="1:4" s="35" customFormat="1" x14ac:dyDescent="0.2">
      <c r="A30" s="34" t="str">
        <f>"&lt;MTypeID&gt;"&amp;Ausführung!B26&amp;"&lt;/MTypeID&gt;"</f>
        <v>&lt;MTypeID&gt;0&lt;/MTypeID&gt;</v>
      </c>
      <c r="B30" s="6"/>
      <c r="C30" s="6"/>
      <c r="D30" s="7"/>
    </row>
    <row r="31" spans="1:4" s="35" customFormat="1" x14ac:dyDescent="0.2">
      <c r="A31" s="6" t="s">
        <v>156</v>
      </c>
      <c r="B31" s="6"/>
      <c r="C31" s="6"/>
      <c r="D31" s="7"/>
    </row>
    <row r="32" spans="1:4" s="39" customFormat="1" x14ac:dyDescent="0.2">
      <c r="A32" s="36" t="str">
        <f>"&lt;Anm&gt;"&amp;Ausführung!P26&amp;"&lt;/Anm&gt;"</f>
        <v>&lt;Anm&gt;&lt;/Anm&gt;</v>
      </c>
      <c r="B32" s="37"/>
      <c r="C32" s="37"/>
      <c r="D32" s="38"/>
    </row>
    <row r="33" spans="1:4" s="35" customFormat="1" x14ac:dyDescent="0.2">
      <c r="A33" s="34" t="s">
        <v>157</v>
      </c>
      <c r="B33" s="6"/>
      <c r="C33" s="6"/>
      <c r="D33" s="7"/>
    </row>
    <row r="34" spans="1:4" s="35" customFormat="1" ht="24.75" customHeight="1" x14ac:dyDescent="0.2">
      <c r="A34" s="34" t="s">
        <v>171</v>
      </c>
      <c r="B34" s="6"/>
      <c r="C34" s="6"/>
      <c r="D34" s="7"/>
    </row>
    <row r="35" spans="1:4" s="35" customFormat="1" x14ac:dyDescent="0.2">
      <c r="A35" s="6" t="s">
        <v>159</v>
      </c>
      <c r="B35" s="6"/>
      <c r="C35" s="6"/>
      <c r="D35" s="7"/>
    </row>
    <row r="36" spans="1:4" s="35" customFormat="1" x14ac:dyDescent="0.2">
      <c r="A36" s="34" t="str">
        <f>"&lt;MTypeID&gt;"&amp;Ausführung!B31&amp;"&lt;/MTypeID&gt;"</f>
        <v>&lt;MTypeID&gt;3&lt;/MTypeID&gt;</v>
      </c>
      <c r="B36" s="6"/>
      <c r="C36" s="6"/>
      <c r="D36" s="7"/>
    </row>
    <row r="37" spans="1:4" s="35" customFormat="1" x14ac:dyDescent="0.2">
      <c r="A37" s="6" t="s">
        <v>156</v>
      </c>
      <c r="B37" s="6"/>
      <c r="C37" s="6"/>
      <c r="D37" s="7"/>
    </row>
    <row r="38" spans="1:4" s="39" customFormat="1" x14ac:dyDescent="0.2">
      <c r="A38" s="36" t="str">
        <f>"&lt;Anm&gt;"&amp;Ausführung!P31&amp;"&lt;/Anm&gt;"</f>
        <v>&lt;Anm&gt;gesamt: neuer Holzbelag (3-lagig)&lt;/Anm&gt;</v>
      </c>
      <c r="B38" s="37"/>
      <c r="C38" s="37"/>
      <c r="D38" s="38"/>
    </row>
    <row r="39" spans="1:4" s="35" customFormat="1" x14ac:dyDescent="0.2">
      <c r="A39" s="34" t="s">
        <v>157</v>
      </c>
      <c r="B39" s="6"/>
      <c r="C39" s="6"/>
      <c r="D39" s="7"/>
    </row>
    <row r="40" spans="1:4" s="35" customFormat="1" ht="24.75" customHeight="1" x14ac:dyDescent="0.2">
      <c r="A40" s="34" t="s">
        <v>171</v>
      </c>
      <c r="B40" s="6"/>
      <c r="C40" s="6"/>
      <c r="D40" s="7"/>
    </row>
    <row r="41" spans="1:4" s="35" customFormat="1" x14ac:dyDescent="0.2">
      <c r="A41" s="34" t="s">
        <v>160</v>
      </c>
      <c r="B41" s="6"/>
      <c r="C41" s="6"/>
      <c r="D41" s="7"/>
    </row>
    <row r="42" spans="1:4" s="35" customFormat="1" x14ac:dyDescent="0.2">
      <c r="A42" s="34" t="str">
        <f>"&lt;MTypeID&gt;"&amp;Ausführung!B36&amp;"&lt;/MTypeID&gt;"</f>
        <v>&lt;MTypeID&gt;0&lt;/MTypeID&gt;</v>
      </c>
      <c r="B42" s="6"/>
      <c r="C42" s="6"/>
      <c r="D42" s="7"/>
    </row>
    <row r="43" spans="1:4" s="35" customFormat="1" x14ac:dyDescent="0.2">
      <c r="A43" s="34" t="s">
        <v>156</v>
      </c>
      <c r="B43" s="6"/>
      <c r="C43" s="6"/>
      <c r="D43" s="7"/>
    </row>
    <row r="44" spans="1:4" s="39" customFormat="1" x14ac:dyDescent="0.2">
      <c r="A44" s="36" t="str">
        <f>"&lt;Anm&gt;"&amp;Ausführung!P36&amp;"&lt;/Anm&gt;"</f>
        <v>&lt;Anm&gt;&lt;/Anm&gt;</v>
      </c>
      <c r="B44" s="37"/>
      <c r="C44" s="37"/>
      <c r="D44" s="38"/>
    </row>
    <row r="45" spans="1:4" s="35" customFormat="1" x14ac:dyDescent="0.2">
      <c r="A45" s="34" t="s">
        <v>157</v>
      </c>
      <c r="B45" s="6"/>
      <c r="C45" s="6"/>
      <c r="D45" s="7"/>
    </row>
    <row r="46" spans="1:4" s="35" customFormat="1" ht="24.75" customHeight="1" x14ac:dyDescent="0.2">
      <c r="A46" s="34" t="s">
        <v>171</v>
      </c>
      <c r="B46" s="6"/>
      <c r="C46" s="6"/>
      <c r="D46" s="7"/>
    </row>
    <row r="47" spans="1:4" s="35" customFormat="1" x14ac:dyDescent="0.2">
      <c r="A47" s="6" t="s">
        <v>161</v>
      </c>
      <c r="B47" s="6"/>
      <c r="C47" s="6"/>
      <c r="D47" s="7"/>
    </row>
    <row r="48" spans="1:4" s="35" customFormat="1" x14ac:dyDescent="0.2">
      <c r="A48" s="34" t="str">
        <f>"&lt;MTypeID&gt;"&amp;Ausführung!B41&amp;"&lt;/MTypeID&gt;"</f>
        <v>&lt;MTypeID&gt;3&lt;/MTypeID&gt;</v>
      </c>
      <c r="B48" s="6"/>
      <c r="C48" s="6"/>
      <c r="D48" s="7"/>
    </row>
    <row r="49" spans="1:4" s="35" customFormat="1" x14ac:dyDescent="0.2">
      <c r="A49" s="6" t="s">
        <v>156</v>
      </c>
      <c r="B49" s="6"/>
      <c r="C49" s="6"/>
      <c r="D49" s="7"/>
    </row>
    <row r="50" spans="1:4" s="39" customFormat="1" x14ac:dyDescent="0.2">
      <c r="A50" s="36" t="str">
        <f>"&lt;Anm&gt;"&amp;Ausführung!P41&amp;"&lt;/Anm&gt;"</f>
        <v>&lt;Anm&gt;beide Seiten: Holzbelag neu&lt;/Anm&gt;</v>
      </c>
      <c r="B50" s="37"/>
      <c r="C50" s="37"/>
      <c r="D50" s="38"/>
    </row>
    <row r="51" spans="1:4" s="35" customFormat="1" x14ac:dyDescent="0.2">
      <c r="A51" s="34" t="s">
        <v>157</v>
      </c>
      <c r="B51" s="6"/>
      <c r="C51" s="6"/>
      <c r="D51" s="7"/>
    </row>
    <row r="52" spans="1:4" s="35" customFormat="1" ht="24.75" customHeight="1" x14ac:dyDescent="0.2">
      <c r="A52" s="34" t="s">
        <v>171</v>
      </c>
      <c r="B52" s="6"/>
      <c r="C52" s="6"/>
      <c r="D52" s="7"/>
    </row>
    <row r="53" spans="1:4" s="35" customFormat="1" x14ac:dyDescent="0.2">
      <c r="A53" s="6" t="s">
        <v>162</v>
      </c>
      <c r="B53" s="6"/>
      <c r="C53" s="6"/>
      <c r="D53" s="7"/>
    </row>
    <row r="54" spans="1:4" s="35" customFormat="1" x14ac:dyDescent="0.2">
      <c r="A54" s="34" t="str">
        <f>"&lt;MTypeID&gt;"&amp;Ausführung!B46&amp;"&lt;/MTypeID&gt;"</f>
        <v>&lt;MTypeID&gt;2&lt;/MTypeID&gt;</v>
      </c>
      <c r="B54" s="6"/>
      <c r="C54" s="6"/>
      <c r="D54" s="7"/>
    </row>
    <row r="55" spans="1:4" s="35" customFormat="1" x14ac:dyDescent="0.2">
      <c r="A55" s="6" t="s">
        <v>156</v>
      </c>
      <c r="B55" s="6"/>
      <c r="C55" s="6"/>
      <c r="D55" s="7"/>
    </row>
    <row r="56" spans="1:4" s="39" customFormat="1" x14ac:dyDescent="0.2">
      <c r="A56" s="36" t="str">
        <f>"&lt;Anm&gt;"&amp;Ausführung!P46&amp;"&lt;/Anm&gt;"</f>
        <v>&lt;Anm&gt;beide Seiten: Geländer teilw. Ersatz + beide Seiten: Geländer Korrosionsschutz neu&lt;/Anm&gt;</v>
      </c>
      <c r="B56" s="37"/>
      <c r="C56" s="37"/>
      <c r="D56" s="38"/>
    </row>
    <row r="57" spans="1:4" s="35" customFormat="1" x14ac:dyDescent="0.2">
      <c r="A57" s="34" t="s">
        <v>157</v>
      </c>
      <c r="B57" s="6"/>
      <c r="C57" s="6"/>
      <c r="D57" s="7"/>
    </row>
    <row r="58" spans="1:4" s="35" customFormat="1" ht="24" customHeight="1" x14ac:dyDescent="0.2">
      <c r="A58" s="34" t="s">
        <v>163</v>
      </c>
      <c r="B58" s="6"/>
      <c r="C58" s="7"/>
      <c r="D58" s="7"/>
    </row>
    <row r="59" spans="1:4" s="35" customFormat="1" x14ac:dyDescent="0.2">
      <c r="A59" s="34" t="s">
        <v>164</v>
      </c>
      <c r="B59" s="6"/>
      <c r="C59" s="7"/>
      <c r="D59" s="7"/>
    </row>
    <row r="60" spans="1:4" s="35" customFormat="1" x14ac:dyDescent="0.2">
      <c r="A60" s="34"/>
      <c r="B60" s="6"/>
      <c r="C60" s="7"/>
      <c r="D60" s="7"/>
    </row>
    <row r="61" spans="1:4" s="35" customFormat="1" x14ac:dyDescent="0.2">
      <c r="A61" s="34"/>
      <c r="B61" s="6"/>
      <c r="C61" s="7"/>
      <c r="D61" s="7"/>
    </row>
    <row r="62" spans="1:4" s="35" customFormat="1" x14ac:dyDescent="0.2">
      <c r="A62" s="34"/>
      <c r="B62" s="6"/>
      <c r="C62" s="7"/>
      <c r="D62" s="7"/>
    </row>
    <row r="63" spans="1:4" s="35" customFormat="1" x14ac:dyDescent="0.2">
      <c r="A63" s="34"/>
      <c r="B63" s="6"/>
      <c r="C63" s="7"/>
      <c r="D63" s="7"/>
    </row>
    <row r="64" spans="1:4" s="35" customFormat="1" x14ac:dyDescent="0.2">
      <c r="A64" s="34"/>
      <c r="B64" s="6"/>
      <c r="C64" s="7"/>
      <c r="D64" s="7"/>
    </row>
    <row r="65" spans="1:4" s="35" customFormat="1" x14ac:dyDescent="0.2">
      <c r="A65" s="34"/>
      <c r="B65" s="6"/>
      <c r="C65" s="7"/>
      <c r="D65" s="7"/>
    </row>
    <row r="66" spans="1:4" s="35" customFormat="1" x14ac:dyDescent="0.2">
      <c r="A66" s="34"/>
      <c r="B66" s="6"/>
      <c r="C66" s="7"/>
      <c r="D66" s="7"/>
    </row>
    <row r="67" spans="1:4" s="35" customFormat="1" x14ac:dyDescent="0.2">
      <c r="A67" s="34"/>
      <c r="B67" s="6"/>
      <c r="C67" s="7"/>
      <c r="D67" s="7"/>
    </row>
    <row r="68" spans="1:4" s="35" customFormat="1" x14ac:dyDescent="0.2">
      <c r="A68" s="34"/>
      <c r="B68" s="6"/>
      <c r="C68" s="7"/>
      <c r="D68" s="7"/>
    </row>
    <row r="69" spans="1:4" s="35" customFormat="1" x14ac:dyDescent="0.2">
      <c r="A69" s="34"/>
      <c r="B69" s="6"/>
      <c r="C69" s="7"/>
      <c r="D69" s="7"/>
    </row>
    <row r="70" spans="1:4" s="35" customFormat="1" x14ac:dyDescent="0.2">
      <c r="A70" s="34"/>
      <c r="B70" s="6"/>
      <c r="C70" s="7"/>
      <c r="D70" s="7"/>
    </row>
    <row r="71" spans="1:4" s="35" customFormat="1" x14ac:dyDescent="0.2">
      <c r="A71" s="34"/>
      <c r="B71" s="6"/>
      <c r="C71" s="7"/>
      <c r="D71" s="7"/>
    </row>
    <row r="72" spans="1:4" s="35" customFormat="1" x14ac:dyDescent="0.2">
      <c r="A72" s="34"/>
      <c r="B72" s="6"/>
      <c r="C72" s="7"/>
      <c r="D72" s="7"/>
    </row>
  </sheetData>
  <phoneticPr fontId="1" type="noConversion"/>
  <pageMargins left="0.47" right="0.24" top="0.76" bottom="0.76" header="0.31" footer="0.4921259845"/>
  <pageSetup paperSize="9" scale="89" fitToHeight="2" orientation="portrait" r:id="rId1"/>
  <headerFooter alignWithMargins="0">
    <oddFooter>&amp;LDatenblatt Brückenbau&amp;CBauwerkserhaltung&amp;RVersion: 30.03.2004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76"/>
  <sheetViews>
    <sheetView zoomScale="130" zoomScaleNormal="130" workbookViewId="0">
      <selection activeCell="A32" sqref="A32"/>
    </sheetView>
  </sheetViews>
  <sheetFormatPr baseColWidth="10" defaultRowHeight="12.75" x14ac:dyDescent="0.2"/>
  <cols>
    <col min="1" max="1" width="47.42578125" bestFit="1" customWidth="1"/>
  </cols>
  <sheetData>
    <row r="1" spans="1:1" x14ac:dyDescent="0.2">
      <c r="A1" t="s">
        <v>4856</v>
      </c>
    </row>
    <row r="2" spans="1:1" x14ac:dyDescent="0.2">
      <c r="A2" s="61" t="s">
        <v>4866</v>
      </c>
    </row>
    <row r="3" spans="1:1" x14ac:dyDescent="0.2">
      <c r="A3" s="36" t="str">
        <f>"&lt;ObjID&gt;"&amp;Ausführung!Q3&amp;"&lt;/ObjID&gt;"</f>
        <v>&lt;ObjID&gt;C68ECC4E-400C-11D3-9655-00002147A3F8&lt;/ObjID&gt;</v>
      </c>
    </row>
    <row r="4" spans="1:1" x14ac:dyDescent="0.2">
      <c r="A4" s="61" t="s">
        <v>4867</v>
      </c>
    </row>
    <row r="5" spans="1:1" x14ac:dyDescent="0.2">
      <c r="A5" t="str">
        <f>"&lt;InspDatum&gt;"&amp;Ausführung!P4&amp;"&lt;/InspDatum&gt;"</f>
        <v>&lt;InspDatum&gt;2019718&lt;/InspDatum&gt;</v>
      </c>
    </row>
    <row r="6" spans="1:1" x14ac:dyDescent="0.2">
      <c r="A6" s="61" t="s">
        <v>4860</v>
      </c>
    </row>
    <row r="7" spans="1:1" x14ac:dyDescent="0.2">
      <c r="A7" s="61" t="str">
        <f>"&lt;Name&gt;"&amp;Ausführung!F4&amp;"&lt;/Name&gt;"</f>
        <v>&lt;Name&gt;SB LBD / ÖBA&lt;/Name&gt;</v>
      </c>
    </row>
    <row r="8" spans="1:1" x14ac:dyDescent="0.2">
      <c r="A8" s="61" t="s">
        <v>4861</v>
      </c>
    </row>
    <row r="9" spans="1:1" x14ac:dyDescent="0.2">
      <c r="A9" t="str">
        <f>"&lt;NeueInsp&gt;"&amp;Ausführung!D6&amp;"&lt;/NeueInsp&gt;"</f>
        <v>&lt;NeueInsp&gt;2018&lt;/NeueInsp&gt;</v>
      </c>
    </row>
    <row r="10" spans="1:1" x14ac:dyDescent="0.2">
      <c r="A10" t="str">
        <f>"&lt;Note&gt;"&amp;Ausführung!E8&amp;"&lt;/Note&gt;"</f>
        <v>&lt;Note&gt;2&lt;/Note&gt;</v>
      </c>
    </row>
    <row r="11" spans="1:1" x14ac:dyDescent="0.2">
      <c r="A11" s="61" t="s">
        <v>4862</v>
      </c>
    </row>
    <row r="12" spans="1:1" x14ac:dyDescent="0.2">
      <c r="A12" s="61" t="s">
        <v>4863</v>
      </c>
    </row>
    <row r="13" spans="1:1" x14ac:dyDescent="0.2">
      <c r="A13" s="61" t="s">
        <v>4864</v>
      </c>
    </row>
    <row r="14" spans="1:1" x14ac:dyDescent="0.2">
      <c r="A14" t="str">
        <f>"&lt;SA&gt;"&amp;Ausführung!F4&amp;"&lt;/SA&gt;"</f>
        <v>&lt;SA&gt;SB LBD / ÖBA&lt;/SA&gt;</v>
      </c>
    </row>
    <row r="15" spans="1:1" x14ac:dyDescent="0.2">
      <c r="A15" s="61" t="s">
        <v>4865</v>
      </c>
    </row>
    <row r="16" spans="1:1" x14ac:dyDescent="0.2">
      <c r="A16" s="61" t="s">
        <v>4868</v>
      </c>
    </row>
    <row r="17" spans="1:1" x14ac:dyDescent="0.2">
      <c r="A17" s="61" t="s">
        <v>4869</v>
      </c>
    </row>
    <row r="18" spans="1:1" x14ac:dyDescent="0.2">
      <c r="A18" s="61" t="s">
        <v>4870</v>
      </c>
    </row>
    <row r="19" spans="1:1" x14ac:dyDescent="0.2">
      <c r="A19" s="61" t="s">
        <v>4871</v>
      </c>
    </row>
    <row r="20" spans="1:1" x14ac:dyDescent="0.2">
      <c r="A20" s="61" t="s">
        <v>4872</v>
      </c>
    </row>
    <row r="21" spans="1:1" x14ac:dyDescent="0.2">
      <c r="A21" s="61" t="s">
        <v>4873</v>
      </c>
    </row>
    <row r="22" spans="1:1" x14ac:dyDescent="0.2">
      <c r="A22" s="61" t="s">
        <v>4874</v>
      </c>
    </row>
    <row r="23" spans="1:1" x14ac:dyDescent="0.2">
      <c r="A23" s="61" t="s">
        <v>4875</v>
      </c>
    </row>
    <row r="24" spans="1:1" x14ac:dyDescent="0.2">
      <c r="A24" s="61" t="s">
        <v>4876</v>
      </c>
    </row>
    <row r="25" spans="1:1" x14ac:dyDescent="0.2">
      <c r="A25" s="61" t="s">
        <v>4877</v>
      </c>
    </row>
    <row r="26" spans="1:1" x14ac:dyDescent="0.2">
      <c r="A26" s="61" t="s">
        <v>4878</v>
      </c>
    </row>
    <row r="27" spans="1:1" x14ac:dyDescent="0.2">
      <c r="A27" s="61" t="s">
        <v>4879</v>
      </c>
    </row>
    <row r="28" spans="1:1" x14ac:dyDescent="0.2">
      <c r="A28" s="61" t="s">
        <v>4880</v>
      </c>
    </row>
    <row r="29" spans="1:1" x14ac:dyDescent="0.2">
      <c r="A29" s="61" t="s">
        <v>4881</v>
      </c>
    </row>
    <row r="30" spans="1:1" x14ac:dyDescent="0.2">
      <c r="A30" s="61" t="s">
        <v>4890</v>
      </c>
    </row>
    <row r="31" spans="1:1" x14ac:dyDescent="0.2">
      <c r="A31" s="61" t="str">
        <f>"&lt;SPDateToDo&gt;"&amp;Ausführung!P4&amp;"&lt;/SPDateToDo&gt;"</f>
        <v>&lt;SPDateToDo&gt;2019718&lt;/SPDateToDo&gt;</v>
      </c>
    </row>
    <row r="32" spans="1:1" x14ac:dyDescent="0.2">
      <c r="A32" s="61" t="s">
        <v>4882</v>
      </c>
    </row>
    <row r="33" spans="1:1" x14ac:dyDescent="0.2">
      <c r="A33" s="61" t="s">
        <v>4883</v>
      </c>
    </row>
    <row r="34" spans="1:1" s="62" customFormat="1" ht="24.75" customHeight="1" x14ac:dyDescent="0.2">
      <c r="A34" s="62" t="s">
        <v>4884</v>
      </c>
    </row>
    <row r="35" spans="1:1" s="62" customFormat="1" x14ac:dyDescent="0.2">
      <c r="A35" s="63" t="s">
        <v>165</v>
      </c>
    </row>
    <row r="36" spans="1:1" s="62" customFormat="1" x14ac:dyDescent="0.2">
      <c r="A36" s="62" t="str">
        <f>"&lt;Note&gt;"&amp;Ausführung!E10&amp;"&lt;/Note&gt;"</f>
        <v>&lt;Note&gt;3&lt;/Note&gt;</v>
      </c>
    </row>
    <row r="37" spans="1:1" s="62" customFormat="1" x14ac:dyDescent="0.2">
      <c r="A37" s="62" t="str">
        <f>"&lt;Anm&gt;ausgef.: "&amp;Ausführung!P11&amp;"&lt;/Anm&gt;"</f>
        <v>&lt;Anm&gt;ausgef.: &lt;/Anm&gt;</v>
      </c>
    </row>
    <row r="38" spans="1:1" s="62" customFormat="1" x14ac:dyDescent="0.2">
      <c r="A38" s="62" t="s">
        <v>4857</v>
      </c>
    </row>
    <row r="39" spans="1:1" s="64" customFormat="1" ht="26.25" customHeight="1" x14ac:dyDescent="0.2">
      <c r="A39" s="64" t="s">
        <v>4884</v>
      </c>
    </row>
    <row r="40" spans="1:1" s="64" customFormat="1" x14ac:dyDescent="0.2">
      <c r="A40" s="65" t="s">
        <v>166</v>
      </c>
    </row>
    <row r="41" spans="1:1" s="64" customFormat="1" x14ac:dyDescent="0.2">
      <c r="A41" s="64" t="str">
        <f>"&lt;Note&gt;"&amp;Ausführung!E15&amp;"&lt;/Note&gt;"</f>
        <v>&lt;Note&gt;2&lt;/Note&gt;</v>
      </c>
    </row>
    <row r="42" spans="1:1" s="64" customFormat="1" x14ac:dyDescent="0.2">
      <c r="A42" s="64" t="str">
        <f>"&lt;Anm&gt;ausgef.: "&amp;Ausführung!P16&amp;"&lt;/Anm&gt;"</f>
        <v>&lt;Anm&gt;ausgef.: Tragwerksoberflaeche: Korrosionsschutzmassn.&lt;/Anm&gt;</v>
      </c>
    </row>
    <row r="43" spans="1:1" s="64" customFormat="1" x14ac:dyDescent="0.2">
      <c r="A43" s="64" t="s">
        <v>4857</v>
      </c>
    </row>
    <row r="44" spans="1:1" s="62" customFormat="1" x14ac:dyDescent="0.2">
      <c r="A44" s="62" t="s">
        <v>4884</v>
      </c>
    </row>
    <row r="45" spans="1:1" s="62" customFormat="1" x14ac:dyDescent="0.2">
      <c r="A45" s="63" t="s">
        <v>167</v>
      </c>
    </row>
    <row r="46" spans="1:1" s="62" customFormat="1" x14ac:dyDescent="0.2">
      <c r="A46" s="62" t="str">
        <f>"&lt;Note&gt;"&amp;Ausführung!E20&amp;"&lt;/Note&gt;"</f>
        <v>&lt;Note&gt;2&lt;/Note&gt;</v>
      </c>
    </row>
    <row r="47" spans="1:1" s="62" customFormat="1" x14ac:dyDescent="0.2">
      <c r="A47" s="62" t="str">
        <f>"&lt;Anm&gt;ausgef.: "&amp;Ausführung!P21&amp;"&lt;/Anm&gt;"</f>
        <v>&lt;Anm&gt;ausgef.: auf Widerlager(n): Korrosionsschutzmassn.&lt;/Anm&gt;</v>
      </c>
    </row>
    <row r="48" spans="1:1" s="62" customFormat="1" x14ac:dyDescent="0.2">
      <c r="A48" s="62" t="s">
        <v>4857</v>
      </c>
    </row>
    <row r="49" spans="1:1" s="64" customFormat="1" ht="24.75" customHeight="1" x14ac:dyDescent="0.2">
      <c r="A49" s="64" t="s">
        <v>4884</v>
      </c>
    </row>
    <row r="50" spans="1:1" s="64" customFormat="1" x14ac:dyDescent="0.2">
      <c r="A50" s="65" t="s">
        <v>158</v>
      </c>
    </row>
    <row r="51" spans="1:1" s="64" customFormat="1" x14ac:dyDescent="0.2">
      <c r="A51" s="64" t="str">
        <f>"&lt;Note&gt;"&amp;Ausführung!E25&amp;"&lt;/Note&gt;"</f>
        <v>&lt;Note&gt;0&lt;/Note&gt;</v>
      </c>
    </row>
    <row r="52" spans="1:1" s="64" customFormat="1" x14ac:dyDescent="0.2">
      <c r="A52" s="64" t="str">
        <f>"&lt;Anm&gt;ausgef.: "&amp;Ausführung!P26&amp;"&lt;/Anm&gt;"</f>
        <v>&lt;Anm&gt;ausgef.: &lt;/Anm&gt;</v>
      </c>
    </row>
    <row r="53" spans="1:1" s="64" customFormat="1" x14ac:dyDescent="0.2">
      <c r="A53" s="64" t="s">
        <v>4857</v>
      </c>
    </row>
    <row r="54" spans="1:1" s="62" customFormat="1" ht="24.75" customHeight="1" x14ac:dyDescent="0.2">
      <c r="A54" s="62" t="s">
        <v>4884</v>
      </c>
    </row>
    <row r="55" spans="1:1" s="62" customFormat="1" x14ac:dyDescent="0.2">
      <c r="A55" s="63" t="s">
        <v>159</v>
      </c>
    </row>
    <row r="56" spans="1:1" s="62" customFormat="1" x14ac:dyDescent="0.2">
      <c r="A56" s="62" t="str">
        <f>"&lt;Note&gt;"&amp;Ausführung!E30&amp;"&lt;/Note&gt;"</f>
        <v>&lt;Note&gt;1&lt;/Note&gt;</v>
      </c>
    </row>
    <row r="57" spans="1:1" s="62" customFormat="1" x14ac:dyDescent="0.2">
      <c r="A57" s="62" t="str">
        <f>"&lt;Anm&gt;ausgef.: "&amp;Ausführung!P31&amp;"&lt;/Anm&gt;"</f>
        <v>&lt;Anm&gt;ausgef.: gesamt: neuer Holzbelag (3-lagig)&lt;/Anm&gt;</v>
      </c>
    </row>
    <row r="58" spans="1:1" s="62" customFormat="1" x14ac:dyDescent="0.2">
      <c r="A58" s="62" t="s">
        <v>4857</v>
      </c>
    </row>
    <row r="59" spans="1:1" ht="24.75" customHeight="1" x14ac:dyDescent="0.2">
      <c r="A59" s="64" t="s">
        <v>4884</v>
      </c>
    </row>
    <row r="60" spans="1:1" s="64" customFormat="1" x14ac:dyDescent="0.2">
      <c r="A60" s="65" t="s">
        <v>160</v>
      </c>
    </row>
    <row r="61" spans="1:1" s="64" customFormat="1" x14ac:dyDescent="0.2">
      <c r="A61" s="64" t="str">
        <f>"&lt;Note&gt;"&amp;Ausführung!E35&amp;"&lt;/Note&gt;"</f>
        <v>&lt;Note&gt;0&lt;/Note&gt;</v>
      </c>
    </row>
    <row r="62" spans="1:1" s="64" customFormat="1" x14ac:dyDescent="0.2">
      <c r="A62" s="64" t="str">
        <f>"&lt;Anm&gt;ausgef.: "&amp;Ausführung!P36&amp;"&lt;/Anm&gt;"</f>
        <v>&lt;Anm&gt;ausgef.: &lt;/Anm&gt;</v>
      </c>
    </row>
    <row r="63" spans="1:1" s="64" customFormat="1" x14ac:dyDescent="0.2">
      <c r="A63" s="64" t="s">
        <v>4857</v>
      </c>
    </row>
    <row r="64" spans="1:1" s="62" customFormat="1" ht="26.25" customHeight="1" x14ac:dyDescent="0.2">
      <c r="A64" s="62" t="s">
        <v>4884</v>
      </c>
    </row>
    <row r="65" spans="1:1" s="62" customFormat="1" x14ac:dyDescent="0.2">
      <c r="A65" s="63" t="s">
        <v>161</v>
      </c>
    </row>
    <row r="66" spans="1:1" s="62" customFormat="1" x14ac:dyDescent="0.2">
      <c r="A66" s="62" t="str">
        <f>"&lt;Note&gt;"&amp;Ausführung!E40&amp;"&lt;/Note&gt;"</f>
        <v>&lt;Note&gt;1&lt;/Note&gt;</v>
      </c>
    </row>
    <row r="67" spans="1:1" s="62" customFormat="1" x14ac:dyDescent="0.2">
      <c r="A67" s="62" t="str">
        <f>"&lt;Anm&gt;ausgef.: "&amp;Ausführung!P41&amp;"&lt;/Anm&gt;"</f>
        <v>&lt;Anm&gt;ausgef.: beide Seiten: Holzbelag neu&lt;/Anm&gt;</v>
      </c>
    </row>
    <row r="68" spans="1:1" s="62" customFormat="1" x14ac:dyDescent="0.2">
      <c r="A68" s="62" t="s">
        <v>4857</v>
      </c>
    </row>
    <row r="69" spans="1:1" s="64" customFormat="1" ht="26.25" customHeight="1" x14ac:dyDescent="0.2">
      <c r="A69" s="64" t="s">
        <v>4884</v>
      </c>
    </row>
    <row r="70" spans="1:1" s="64" customFormat="1" x14ac:dyDescent="0.2">
      <c r="A70" s="65" t="s">
        <v>162</v>
      </c>
    </row>
    <row r="71" spans="1:1" s="64" customFormat="1" x14ac:dyDescent="0.2">
      <c r="A71" s="64" t="str">
        <f>"&lt;Note&gt;"&amp;Ausführung!E45&amp;"&lt;/Note&gt;"</f>
        <v>&lt;Note&gt;1&lt;/Note&gt;</v>
      </c>
    </row>
    <row r="72" spans="1:1" s="64" customFormat="1" x14ac:dyDescent="0.2">
      <c r="A72" s="64" t="str">
        <f>"&lt;Anm&gt;ausgef.: "&amp;Ausführung!P46&amp;"&lt;/Anm&gt;"</f>
        <v>&lt;Anm&gt;ausgef.: beide Seiten: Geländer teilw. Ersatz + beide Seiten: Geländer Korrosionsschutz neu&lt;/Anm&gt;</v>
      </c>
    </row>
    <row r="73" spans="1:1" s="64" customFormat="1" x14ac:dyDescent="0.2">
      <c r="A73" s="64" t="s">
        <v>4857</v>
      </c>
    </row>
    <row r="74" spans="1:1" ht="26.25" customHeight="1" x14ac:dyDescent="0.2">
      <c r="A74" t="s">
        <v>4858</v>
      </c>
    </row>
    <row r="75" spans="1:1" x14ac:dyDescent="0.2">
      <c r="A75" t="s">
        <v>4859</v>
      </c>
    </row>
    <row r="76" spans="1:1" x14ac:dyDescent="0.2">
      <c r="A76" t="s">
        <v>164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Ausführung</vt:lpstr>
      <vt:lpstr>Ausfüllhilfe</vt:lpstr>
      <vt:lpstr>Objektübersicht</vt:lpstr>
      <vt:lpstr>Export_Invest</vt:lpstr>
      <vt:lpstr>Export_Prüfung</vt:lpstr>
      <vt:lpstr>Ausführung!Baubezirksamt</vt:lpstr>
      <vt:lpstr>Ausführung!Druckbereich</vt:lpstr>
      <vt:lpstr>Ausfüllhilfe!Druckbereich</vt:lpstr>
      <vt:lpstr>Ausführung!km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 Werner</dc:creator>
  <cp:lastModifiedBy>ENK Werner</cp:lastModifiedBy>
  <cp:lastPrinted>2019-09-27T08:38:16Z</cp:lastPrinted>
  <dcterms:created xsi:type="dcterms:W3CDTF">2004-02-17T10:25:38Z</dcterms:created>
  <dcterms:modified xsi:type="dcterms:W3CDTF">2019-09-27T08:38:23Z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1011856996</vt:i4>
  </property>
  <property fmtid="{D5CDD505-2E9C-101B-9397-08002B2CF9AE}" pid="3" name="_EmailSubject">
    <vt:lpwstr>DB2008 Musterbrücke.xls - Änderung</vt:lpwstr>
  </property>
  <property fmtid="{D5CDD505-2E9C-101B-9397-08002B2CF9AE}" pid="4" name="_AuthorEmail">
    <vt:lpwstr>WERNER.ENK@TIROL.GV.AT</vt:lpwstr>
  </property>
  <property fmtid="{D5CDD505-2E9C-101B-9397-08002B2CF9AE}" pid="5" name="_AuthorEmailDisplayName">
    <vt:lpwstr>ENK Werner</vt:lpwstr>
  </property>
  <property fmtid="{D5CDD505-2E9C-101B-9397-08002B2CF9AE}" pid="6" name="_ReviewingToolsShownOnce">
    <vt:lpwstr/>
  </property>
</Properties>
</file>