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ansone_Lokal_HDE\BERGWELT_MITEINANDER\02_Winter\03_Pistentouren\02_Pistentouren_Bestellformular\"/>
    </mc:Choice>
  </mc:AlternateContent>
  <bookViews>
    <workbookView xWindow="0" yWindow="0" windowWidth="28800" windowHeight="12090" activeTab="1"/>
  </bookViews>
  <sheets>
    <sheet name="Anleitung" sheetId="3" r:id="rId1"/>
    <sheet name="Pistentour-Daten" sheetId="1" r:id="rId2"/>
    <sheet name="Tafel-Katalog" sheetId="2" r:id="rId3"/>
    <sheet name="Abrechnungshilfe" sheetId="5" r:id="rId4"/>
    <sheet name="inFields" sheetId="4"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5" i="5" l="1"/>
  <c r="C15" i="5"/>
  <c r="D14" i="5" l="1"/>
  <c r="D13" i="5"/>
  <c r="D12" i="5"/>
  <c r="D11" i="5"/>
  <c r="D10" i="5"/>
  <c r="D9" i="5"/>
  <c r="D8" i="5"/>
  <c r="D7" i="5"/>
  <c r="D6" i="5"/>
  <c r="D5" i="5"/>
  <c r="D4" i="5"/>
  <c r="D3" i="5"/>
  <c r="E13" i="2" l="1"/>
  <c r="F13" i="2" s="1"/>
  <c r="E12" i="2"/>
  <c r="F12" i="2" s="1"/>
  <c r="F11" i="2"/>
  <c r="E11" i="2"/>
  <c r="C14" i="5" l="1"/>
  <c r="C13" i="5"/>
  <c r="C12" i="5"/>
  <c r="C11" i="5"/>
  <c r="C10" i="5"/>
  <c r="C9" i="5"/>
  <c r="C8" i="5"/>
  <c r="C7" i="5"/>
  <c r="C6" i="5"/>
  <c r="C5" i="5"/>
  <c r="C4" i="5"/>
  <c r="C3" i="5"/>
  <c r="E88" i="2"/>
  <c r="E86" i="2"/>
  <c r="E84" i="2"/>
  <c r="E87" i="2"/>
  <c r="E85" i="2"/>
  <c r="E83" i="2"/>
  <c r="E81" i="2"/>
  <c r="E80" i="2"/>
  <c r="E79" i="2"/>
  <c r="E78" i="2"/>
  <c r="E77" i="2"/>
  <c r="E75" i="2"/>
  <c r="E82" i="2"/>
  <c r="E76" i="2"/>
  <c r="E73" i="2"/>
  <c r="E74" i="2"/>
  <c r="E63" i="2"/>
  <c r="E62" i="2"/>
  <c r="E61" i="2"/>
  <c r="E71" i="2" l="1"/>
  <c r="E72" i="2"/>
  <c r="E69" i="2"/>
  <c r="E68" i="2"/>
  <c r="E67" i="2"/>
  <c r="E66" i="2"/>
  <c r="E65" i="2"/>
  <c r="E64" i="2"/>
  <c r="E60" i="2" l="1"/>
  <c r="E59" i="2"/>
  <c r="E58" i="2"/>
  <c r="E57" i="2"/>
  <c r="E56" i="2"/>
  <c r="E55" i="2" l="1"/>
  <c r="E54" i="2"/>
  <c r="E53" i="2"/>
  <c r="E51" i="2"/>
  <c r="F51" i="2" s="1"/>
  <c r="E52" i="2"/>
  <c r="F52" i="2" s="1"/>
  <c r="E50" i="2"/>
  <c r="F50" i="2" s="1"/>
  <c r="E48" i="2"/>
  <c r="E47" i="2"/>
  <c r="E49" i="2"/>
  <c r="E43" i="2"/>
  <c r="E42" i="2"/>
  <c r="E41" i="2"/>
  <c r="F49" i="2" l="1"/>
  <c r="F48" i="2"/>
  <c r="F47" i="2"/>
  <c r="E46" i="2"/>
  <c r="F46" i="2" s="1"/>
  <c r="E45" i="2"/>
  <c r="F45" i="2" s="1"/>
  <c r="E44" i="2"/>
  <c r="F44" i="2" s="1"/>
  <c r="F43" i="2"/>
  <c r="F42" i="2"/>
  <c r="F41" i="2"/>
  <c r="E40" i="2" l="1"/>
  <c r="E39" i="2"/>
  <c r="E38" i="2"/>
  <c r="E37" i="2" l="1"/>
  <c r="E36" i="2"/>
  <c r="E35" i="2"/>
  <c r="E34" i="2"/>
  <c r="E33" i="2"/>
  <c r="E32" i="2"/>
  <c r="E31" i="2" l="1"/>
  <c r="F31" i="2" s="1"/>
  <c r="E30" i="2"/>
  <c r="F30" i="2" s="1"/>
  <c r="E29" i="2"/>
  <c r="F29" i="2" s="1"/>
  <c r="E28" i="2"/>
  <c r="E27" i="2"/>
  <c r="E26" i="2"/>
  <c r="E21" i="2"/>
  <c r="F21" i="2" s="1"/>
  <c r="E25" i="2" l="1"/>
  <c r="E24" i="2"/>
  <c r="E23" i="2"/>
  <c r="E22" i="2"/>
  <c r="E20" i="2" l="1"/>
  <c r="E18" i="2"/>
  <c r="E19" i="2"/>
  <c r="E17" i="2"/>
  <c r="E15" i="2"/>
  <c r="E16" i="2"/>
  <c r="E14" i="2"/>
  <c r="E9" i="2" l="1"/>
  <c r="F9" i="2" s="1"/>
  <c r="E10" i="2"/>
  <c r="F10" i="2" s="1"/>
  <c r="E8" i="2"/>
  <c r="F8" i="2" s="1"/>
  <c r="F14" i="2"/>
  <c r="F15" i="2"/>
  <c r="F16" i="2"/>
  <c r="F17" i="2"/>
  <c r="F18" i="2"/>
  <c r="F19" i="2"/>
  <c r="F20" i="2"/>
  <c r="F22" i="2"/>
  <c r="F23" i="2"/>
  <c r="F24" i="2"/>
  <c r="F25" i="2"/>
  <c r="F26" i="2"/>
  <c r="F27" i="2"/>
  <c r="F28" i="2"/>
  <c r="F32" i="2"/>
  <c r="F33" i="2"/>
  <c r="F34" i="2"/>
  <c r="F35" i="2"/>
  <c r="F36" i="2"/>
  <c r="F37" i="2"/>
  <c r="F38" i="2"/>
  <c r="F39" i="2"/>
  <c r="F40" i="2"/>
  <c r="F53" i="2"/>
  <c r="F54" i="2"/>
  <c r="F55" i="2"/>
  <c r="F56" i="2"/>
  <c r="F57" i="2"/>
  <c r="F58" i="2"/>
  <c r="F59" i="2"/>
  <c r="F60" i="2"/>
  <c r="F64" i="2"/>
  <c r="F65" i="2"/>
  <c r="F66" i="2"/>
  <c r="F67" i="2"/>
  <c r="F68" i="2"/>
  <c r="F69" i="2"/>
  <c r="F70" i="2"/>
  <c r="F71" i="2"/>
  <c r="F72" i="2"/>
  <c r="F61" i="2"/>
  <c r="F62" i="2"/>
  <c r="F63" i="2"/>
  <c r="F73" i="2"/>
  <c r="F74" i="2"/>
  <c r="F75" i="2"/>
  <c r="F76" i="2"/>
  <c r="F77" i="2"/>
  <c r="F78" i="2"/>
  <c r="F79" i="2"/>
  <c r="F80" i="2"/>
  <c r="F81" i="2"/>
  <c r="F82" i="2"/>
  <c r="F83" i="2"/>
  <c r="F84" i="2"/>
  <c r="F85" i="2"/>
  <c r="F86" i="2"/>
  <c r="F87" i="2"/>
  <c r="F88" i="2"/>
  <c r="F290" i="2"/>
  <c r="E7" i="2"/>
  <c r="F7" i="2" s="1"/>
  <c r="E6" i="2" l="1"/>
  <c r="F6" i="2" s="1"/>
  <c r="E3" i="5" l="1"/>
  <c r="E4" i="5"/>
  <c r="E5" i="5"/>
  <c r="E6" i="5"/>
  <c r="E7" i="5"/>
  <c r="E8" i="5"/>
  <c r="E9" i="5"/>
  <c r="E10" i="5"/>
  <c r="E11" i="5"/>
  <c r="E12" i="5"/>
  <c r="E13" i="5"/>
  <c r="E14" i="5"/>
  <c r="E5" i="2"/>
  <c r="F5" i="2" s="1"/>
  <c r="E4" i="2"/>
  <c r="F4" i="2" s="1"/>
  <c r="E3" i="2"/>
  <c r="F3" i="2" s="1"/>
  <c r="E2" i="2"/>
  <c r="F2" i="2" s="1"/>
</calcChain>
</file>

<file path=xl/sharedStrings.xml><?xml version="1.0" encoding="utf-8"?>
<sst xmlns="http://schemas.openxmlformats.org/spreadsheetml/2006/main" count="307" uniqueCount="154">
  <si>
    <t>Tafelbestellformular</t>
  </si>
  <si>
    <t>Pistentouren</t>
  </si>
  <si>
    <t xml:space="preserve">Möchten Sie für die Beschilderung einen Antrag auf Fördermittel stellen?  </t>
  </si>
  <si>
    <t>Name der Pistentour:</t>
  </si>
  <si>
    <t>Muster</t>
  </si>
  <si>
    <t>Anzahl</t>
  </si>
  <si>
    <t>Größe [mm]</t>
  </si>
  <si>
    <t>Ablauf der Förderung:</t>
  </si>
  <si>
    <t>1. Bestellformular (Tabellenblatt: Schilderbestellformular) bitte vollständig ausfüllen.</t>
  </si>
  <si>
    <t>2. Excel Bestellliste (digital) + Logo per E-Mail an Sabine Pfurtscheller schicken</t>
  </si>
  <si>
    <t>4. Antrag auf Fördermittel + Verpflichtungserklärung ist unterschrieben im Original vor Bestellung/Rechnungsdatum bei Sabine Pfurtscheller einzureichen.</t>
  </si>
  <si>
    <t>5. Die graphischen Vorlagen der Beschilderung werden durch die Gruppe Forst vorbereitet und dem Vertragspartner zugesendet. Die Bestellung wird vom Vertragsparter (TVB/ Gemeinde) selbst in Auftrag gegeben.</t>
  </si>
  <si>
    <t>TVB / Gemeinde:</t>
  </si>
  <si>
    <t>Ansprechpartner:</t>
  </si>
  <si>
    <t>Skigebiet / TVB:</t>
  </si>
  <si>
    <t>Informationen für die graphische Gestaltung/Vorbereitung der Schilder</t>
  </si>
  <si>
    <t>Nummer der Pistentour (falls verwendet):</t>
  </si>
  <si>
    <t>Höhenmeter der Route:</t>
  </si>
  <si>
    <t>Pauschale 
anrechenbare 
Kosten [€]</t>
  </si>
  <si>
    <t>Summe 
anrechenbare 
Kosten [€]</t>
  </si>
  <si>
    <t>Folgende Standards müssen bei der Umsetzung eingehalten werden!
Tafeln:
• Alutafel mit einer Dicke von 3 mm und jeweils 2 Löchern 6 mm 
• Beständig gegen alle Witterungseinflüsse (Windeinflüsse, Schneelasten)
• Farbecht
• UV beständig
• Garantieleistung von mindestens 6 Jahren
• Direktdruck ist möglich/erwünscht insofern die Standards dahingehend erfüllt werden können, dass Farbechtheit gewährleistet werden kann
• Folie 3M Scotchcal™ Farbfolien Serie 100 oder gleichwertiger Standard als Schutz
• Hochwertiger Digitaldruck inklusive Schutzlaminat
• Montage der Schilder muss durch Schrauben an einem Holzpfahl erfolgen
Transparente:
• 6c Digitaldruck auf Lochfilet
• Ober- und Unterkante Saum; Links und rechts oben geschlossener Hohlsaum für Fiberglasstange mit Metallspitze</t>
  </si>
  <si>
    <t>Schildergröße</t>
  </si>
  <si>
    <t>120 x 120 x 3</t>
  </si>
  <si>
    <t>200 x 60 x 3</t>
  </si>
  <si>
    <t>200 x 400 x 3</t>
  </si>
  <si>
    <t>200 x 530 x 3</t>
  </si>
  <si>
    <t>400 x 200 x 3</t>
  </si>
  <si>
    <t>400 x 800 x 3</t>
  </si>
  <si>
    <t>400 x 900 x 3</t>
  </si>
  <si>
    <t>600 x 1200 x 3</t>
  </si>
  <si>
    <t>800 x 1600 x 3</t>
  </si>
  <si>
    <t>1500 x 1000 x 3</t>
  </si>
  <si>
    <t>600 x 600 x 1</t>
  </si>
  <si>
    <t>1200 x 600 x 1</t>
  </si>
  <si>
    <t>Pauschale</t>
  </si>
  <si>
    <t>anrechenbare Kosten</t>
  </si>
  <si>
    <t>Pauschalen</t>
  </si>
  <si>
    <t>Schildergröße bzw. Transparentgröße</t>
  </si>
  <si>
    <t>Schwierigkeitsgrad</t>
  </si>
  <si>
    <t>Bitte auswählen</t>
  </si>
  <si>
    <t>leicht (blau)</t>
  </si>
  <si>
    <t>mittel (rot)</t>
  </si>
  <si>
    <t>schwer (schwarz)</t>
  </si>
  <si>
    <t>nicht klassifiziert (grau)</t>
  </si>
  <si>
    <t>Förderung JaNein</t>
  </si>
  <si>
    <t>ja</t>
  </si>
  <si>
    <t>nein</t>
  </si>
  <si>
    <t>Pfeilrichtung</t>
  </si>
  <si>
    <t>Ohne Pfeil</t>
  </si>
  <si>
    <t>Pfeil geradeaus</t>
  </si>
  <si>
    <t>Pfeil links</t>
  </si>
  <si>
    <t>Pfeil rechts</t>
  </si>
  <si>
    <t>2. Routennamen hier eingeben</t>
  </si>
  <si>
    <t>3. Routennamen hier eingeben</t>
  </si>
  <si>
    <t>4. Routennamen hier eingeben</t>
  </si>
  <si>
    <t>Optionalen Text hier eingeben</t>
  </si>
  <si>
    <r>
      <rPr>
        <b/>
        <sz val="12"/>
        <color theme="1"/>
        <rFont val="Arial"/>
        <family val="2"/>
      </rPr>
      <t>Panorama-Tafel</t>
    </r>
    <r>
      <rPr>
        <sz val="10"/>
        <color theme="1"/>
        <rFont val="Arial"/>
        <family val="2"/>
      </rPr>
      <t xml:space="preserve">
</t>
    </r>
  </si>
  <si>
    <r>
      <rPr>
        <b/>
        <sz val="12"/>
        <color theme="1"/>
        <rFont val="Arial"/>
        <family val="2"/>
      </rPr>
      <t xml:space="preserve">Kein Tourenaufstieg 
</t>
    </r>
    <r>
      <rPr>
        <sz val="10"/>
        <color theme="1"/>
        <rFont val="Arial"/>
        <family val="2"/>
      </rPr>
      <t xml:space="preserve">
</t>
    </r>
  </si>
  <si>
    <r>
      <rPr>
        <b/>
        <sz val="12"/>
        <color theme="1"/>
        <rFont val="Arial"/>
        <family val="2"/>
      </rPr>
      <t xml:space="preserve">Hinweis Öffnungszeiten Pistentour 
</t>
    </r>
    <r>
      <rPr>
        <sz val="10"/>
        <color theme="1"/>
        <rFont val="Arial"/>
        <family val="2"/>
      </rPr>
      <t xml:space="preserve">
</t>
    </r>
  </si>
  <si>
    <r>
      <rPr>
        <b/>
        <sz val="12"/>
        <color theme="1"/>
        <rFont val="Arial"/>
        <family val="2"/>
      </rPr>
      <t xml:space="preserve">Einstieg Pisten-tourenspur ohne Routenname </t>
    </r>
    <r>
      <rPr>
        <b/>
        <sz val="10"/>
        <color theme="1"/>
        <rFont val="Arial"/>
        <family val="2"/>
      </rPr>
      <t xml:space="preserve">
</t>
    </r>
    <r>
      <rPr>
        <sz val="10"/>
        <color theme="1"/>
        <rFont val="Arial"/>
        <family val="2"/>
      </rPr>
      <t>PFEIL GERADEAUS</t>
    </r>
    <r>
      <rPr>
        <b/>
        <sz val="10"/>
        <color theme="1"/>
        <rFont val="Arial"/>
        <family val="2"/>
      </rPr>
      <t xml:space="preserve">
</t>
    </r>
    <r>
      <rPr>
        <b/>
        <sz val="26"/>
        <color theme="1"/>
        <rFont val="Arial"/>
        <family val="2"/>
      </rPr>
      <t>↑</t>
    </r>
    <r>
      <rPr>
        <sz val="10"/>
        <color theme="1"/>
        <rFont val="Arial"/>
        <family val="2"/>
      </rPr>
      <t xml:space="preserve">
</t>
    </r>
  </si>
  <si>
    <r>
      <rPr>
        <b/>
        <sz val="12"/>
        <color theme="1"/>
        <rFont val="Arial"/>
        <family val="2"/>
      </rPr>
      <t xml:space="preserve">Einstieg Pisten-tourenspur ohne Routenname </t>
    </r>
    <r>
      <rPr>
        <b/>
        <sz val="10"/>
        <color theme="1"/>
        <rFont val="Arial"/>
        <family val="2"/>
      </rPr>
      <t xml:space="preserve">
</t>
    </r>
    <r>
      <rPr>
        <sz val="10"/>
        <color theme="1"/>
        <rFont val="Arial"/>
        <family val="2"/>
      </rPr>
      <t>PFEIL RECHTS</t>
    </r>
    <r>
      <rPr>
        <b/>
        <sz val="10"/>
        <color theme="1"/>
        <rFont val="Arial"/>
        <family val="2"/>
      </rPr>
      <t xml:space="preserve">
</t>
    </r>
    <r>
      <rPr>
        <b/>
        <sz val="26"/>
        <color theme="1"/>
        <rFont val="Arial"/>
        <family val="2"/>
      </rPr>
      <t>→</t>
    </r>
    <r>
      <rPr>
        <sz val="10"/>
        <color theme="1"/>
        <rFont val="Arial"/>
        <family val="2"/>
      </rPr>
      <t xml:space="preserve">
</t>
    </r>
  </si>
  <si>
    <r>
      <rPr>
        <b/>
        <sz val="12"/>
        <color theme="1"/>
        <rFont val="Arial"/>
        <family val="2"/>
      </rPr>
      <t xml:space="preserve">Einstieg Pisten-tourenspur ohne Routenname </t>
    </r>
    <r>
      <rPr>
        <b/>
        <sz val="10"/>
        <color theme="1"/>
        <rFont val="Arial"/>
        <family val="2"/>
      </rPr>
      <t xml:space="preserve">
</t>
    </r>
    <r>
      <rPr>
        <sz val="10"/>
        <color theme="1"/>
        <rFont val="Arial"/>
        <family val="2"/>
      </rPr>
      <t>PFEIL LINKS</t>
    </r>
    <r>
      <rPr>
        <b/>
        <sz val="10"/>
        <color theme="1"/>
        <rFont val="Arial"/>
        <family val="2"/>
      </rPr>
      <t xml:space="preserve">
</t>
    </r>
    <r>
      <rPr>
        <b/>
        <sz val="26"/>
        <color theme="1"/>
        <rFont val="Arial"/>
        <family val="2"/>
      </rPr>
      <t>←</t>
    </r>
    <r>
      <rPr>
        <sz val="10"/>
        <color theme="1"/>
        <rFont val="Arial"/>
        <family val="2"/>
      </rPr>
      <t xml:space="preserve">
</t>
    </r>
  </si>
  <si>
    <r>
      <rPr>
        <b/>
        <sz val="12"/>
        <color theme="1"/>
        <rFont val="Arial"/>
        <family val="2"/>
      </rPr>
      <t>Zusatztafel "Bergrettung"</t>
    </r>
    <r>
      <rPr>
        <b/>
        <sz val="10"/>
        <color theme="1"/>
        <rFont val="Arial"/>
        <family val="2"/>
      </rPr>
      <t xml:space="preserve">
</t>
    </r>
  </si>
  <si>
    <r>
      <rPr>
        <b/>
        <sz val="12"/>
        <color theme="1"/>
        <rFont val="Arial"/>
        <family val="2"/>
      </rPr>
      <t>Zusatztafel "Hintereinander gehen"</t>
    </r>
    <r>
      <rPr>
        <b/>
        <sz val="10"/>
        <color theme="1"/>
        <rFont val="Arial"/>
        <family val="2"/>
      </rPr>
      <t xml:space="preserve">
</t>
    </r>
  </si>
  <si>
    <r>
      <rPr>
        <b/>
        <sz val="12"/>
        <color theme="1"/>
        <rFont val="Arial"/>
        <family val="2"/>
      </rPr>
      <t>Zusatztafel
 "Am Pistenrand bleiben"</t>
    </r>
    <r>
      <rPr>
        <b/>
        <sz val="10"/>
        <color theme="1"/>
        <rFont val="Arial"/>
        <family val="2"/>
      </rPr>
      <t xml:space="preserve">
</t>
    </r>
  </si>
  <si>
    <r>
      <rPr>
        <b/>
        <sz val="12"/>
        <color theme="1"/>
        <rFont val="Arial"/>
        <family val="2"/>
      </rPr>
      <t>Zusatztafel "Beschilderter Route folgen"</t>
    </r>
    <r>
      <rPr>
        <b/>
        <sz val="10"/>
        <color theme="1"/>
        <rFont val="Arial"/>
        <family val="2"/>
      </rPr>
      <t xml:space="preserve">
</t>
    </r>
  </si>
  <si>
    <r>
      <rPr>
        <b/>
        <sz val="12"/>
        <color theme="1"/>
        <rFont val="Arial"/>
        <family val="2"/>
      </rPr>
      <t>Zusatztafel mit optionalem Text</t>
    </r>
    <r>
      <rPr>
        <b/>
        <sz val="10"/>
        <color theme="1"/>
        <rFont val="Arial"/>
        <family val="2"/>
      </rPr>
      <t xml:space="preserve">
</t>
    </r>
    <r>
      <rPr>
        <i/>
        <sz val="10"/>
        <color theme="1"/>
        <rFont val="Arial Narrow"/>
        <family val="2"/>
      </rPr>
      <t>ACHTUNG! 
Bitte optionalen Text in Spalte H eintragen!</t>
    </r>
  </si>
  <si>
    <r>
      <rPr>
        <b/>
        <sz val="12"/>
        <color theme="1"/>
        <rFont val="Arial"/>
        <family val="2"/>
      </rPr>
      <t xml:space="preserve">Achtung Skipiste queren  </t>
    </r>
    <r>
      <rPr>
        <b/>
        <sz val="10"/>
        <color theme="1"/>
        <rFont val="Arial"/>
        <family val="2"/>
      </rPr>
      <t xml:space="preserve">
</t>
    </r>
    <r>
      <rPr>
        <sz val="10"/>
        <color theme="1"/>
        <rFont val="Arial"/>
        <family val="2"/>
      </rPr>
      <t>PFEIL GERADEAUS</t>
    </r>
    <r>
      <rPr>
        <b/>
        <sz val="10"/>
        <color theme="1"/>
        <rFont val="Arial"/>
        <family val="2"/>
      </rPr>
      <t xml:space="preserve">
</t>
    </r>
    <r>
      <rPr>
        <b/>
        <sz val="26"/>
        <color theme="1"/>
        <rFont val="Arial"/>
        <family val="2"/>
      </rPr>
      <t>↑</t>
    </r>
    <r>
      <rPr>
        <sz val="10"/>
        <color theme="1"/>
        <rFont val="Arial"/>
        <family val="2"/>
      </rPr>
      <t xml:space="preserve">
</t>
    </r>
  </si>
  <si>
    <r>
      <rPr>
        <b/>
        <sz val="12"/>
        <color theme="1"/>
        <rFont val="Arial"/>
        <family val="2"/>
      </rPr>
      <t>Achtung Skipiste queren</t>
    </r>
    <r>
      <rPr>
        <b/>
        <sz val="10"/>
        <color theme="1"/>
        <rFont val="Arial"/>
        <family val="2"/>
      </rPr>
      <t xml:space="preserve">
</t>
    </r>
    <r>
      <rPr>
        <sz val="10"/>
        <color theme="1"/>
        <rFont val="Arial"/>
        <family val="2"/>
      </rPr>
      <t>PFEIL LINKS</t>
    </r>
    <r>
      <rPr>
        <b/>
        <sz val="10"/>
        <color theme="1"/>
        <rFont val="Arial"/>
        <family val="2"/>
      </rPr>
      <t xml:space="preserve">
</t>
    </r>
    <r>
      <rPr>
        <b/>
        <sz val="26"/>
        <color theme="1"/>
        <rFont val="Arial"/>
        <family val="2"/>
      </rPr>
      <t>←</t>
    </r>
    <r>
      <rPr>
        <sz val="10"/>
        <color theme="1"/>
        <rFont val="Arial"/>
        <family val="2"/>
      </rPr>
      <t xml:space="preserve">
</t>
    </r>
  </si>
  <si>
    <r>
      <rPr>
        <b/>
        <sz val="12"/>
        <color theme="1"/>
        <rFont val="Arial"/>
        <family val="2"/>
      </rPr>
      <t xml:space="preserve">Achtung Skipiste queren </t>
    </r>
    <r>
      <rPr>
        <b/>
        <sz val="10"/>
        <color theme="1"/>
        <rFont val="Arial"/>
        <family val="2"/>
      </rPr>
      <t xml:space="preserve">
</t>
    </r>
    <r>
      <rPr>
        <sz val="10"/>
        <color theme="1"/>
        <rFont val="Arial"/>
        <family val="2"/>
      </rPr>
      <t>PFEIL RECHTS</t>
    </r>
    <r>
      <rPr>
        <b/>
        <sz val="10"/>
        <color theme="1"/>
        <rFont val="Arial"/>
        <family val="2"/>
      </rPr>
      <t xml:space="preserve">
</t>
    </r>
    <r>
      <rPr>
        <b/>
        <sz val="26"/>
        <color theme="1"/>
        <rFont val="Arial"/>
        <family val="2"/>
      </rPr>
      <t>→</t>
    </r>
    <r>
      <rPr>
        <sz val="10"/>
        <color theme="1"/>
        <rFont val="Arial"/>
        <family val="2"/>
      </rPr>
      <t xml:space="preserve">
</t>
    </r>
  </si>
  <si>
    <r>
      <rPr>
        <b/>
        <sz val="12"/>
        <color theme="1"/>
        <rFont val="Arial"/>
        <family val="2"/>
      </rPr>
      <t xml:space="preserve">Skitouren entlang der Rodelbahn verboten  </t>
    </r>
    <r>
      <rPr>
        <b/>
        <sz val="10"/>
        <color theme="1"/>
        <rFont val="Arial"/>
        <family val="2"/>
      </rPr>
      <t xml:space="preserve">
</t>
    </r>
    <r>
      <rPr>
        <sz val="10"/>
        <color theme="1"/>
        <rFont val="Arial"/>
        <family val="2"/>
      </rPr>
      <t/>
    </r>
  </si>
  <si>
    <r>
      <rPr>
        <b/>
        <sz val="12"/>
        <color theme="1"/>
        <rFont val="Arial"/>
        <family val="2"/>
      </rPr>
      <t xml:space="preserve">Ziel </t>
    </r>
    <r>
      <rPr>
        <b/>
        <sz val="10"/>
        <color theme="1"/>
        <rFont val="Arial"/>
        <family val="2"/>
      </rPr>
      <t xml:space="preserve">
</t>
    </r>
    <r>
      <rPr>
        <sz val="10"/>
        <color theme="1"/>
        <rFont val="Arial"/>
        <family val="2"/>
      </rPr>
      <t xml:space="preserve">
</t>
    </r>
    <r>
      <rPr>
        <sz val="10"/>
        <color theme="1"/>
        <rFont val="Arial Narrow"/>
        <family val="2"/>
      </rPr>
      <t xml:space="preserve"> </t>
    </r>
    <r>
      <rPr>
        <sz val="10"/>
        <color theme="1"/>
        <rFont val="Arial"/>
        <family val="2"/>
      </rPr>
      <t xml:space="preserve">
</t>
    </r>
  </si>
  <si>
    <r>
      <rPr>
        <b/>
        <sz val="12"/>
        <color theme="1"/>
        <rFont val="Arial"/>
        <family val="2"/>
      </rPr>
      <t xml:space="preserve">Ziel </t>
    </r>
    <r>
      <rPr>
        <b/>
        <sz val="10"/>
        <color theme="1"/>
        <rFont val="Arial"/>
        <family val="2"/>
      </rPr>
      <t xml:space="preserve">
</t>
    </r>
    <r>
      <rPr>
        <sz val="10"/>
        <color theme="1"/>
        <rFont val="Arial"/>
        <family val="2"/>
      </rPr>
      <t xml:space="preserve">
</t>
    </r>
    <r>
      <rPr>
        <sz val="10"/>
        <color theme="1"/>
        <rFont val="Arial"/>
        <family val="2"/>
      </rPr>
      <t xml:space="preserve">
</t>
    </r>
  </si>
  <si>
    <r>
      <rPr>
        <b/>
        <sz val="12"/>
        <color theme="1"/>
        <rFont val="Arial"/>
        <family val="2"/>
      </rPr>
      <t>Abfahrt</t>
    </r>
    <r>
      <rPr>
        <b/>
        <sz val="10"/>
        <color theme="1"/>
        <rFont val="Arial"/>
        <family val="2"/>
      </rPr>
      <t xml:space="preserve">
</t>
    </r>
    <r>
      <rPr>
        <sz val="10"/>
        <color theme="1"/>
        <rFont val="Arial"/>
        <family val="2"/>
      </rPr>
      <t>PFEIL GERADEAUS</t>
    </r>
    <r>
      <rPr>
        <b/>
        <sz val="10"/>
        <color theme="1"/>
        <rFont val="Arial"/>
        <family val="2"/>
      </rPr>
      <t xml:space="preserve">
</t>
    </r>
    <r>
      <rPr>
        <b/>
        <sz val="26"/>
        <color theme="1"/>
        <rFont val="Arial"/>
        <family val="2"/>
      </rPr>
      <t>↑</t>
    </r>
    <r>
      <rPr>
        <sz val="10"/>
        <color theme="1"/>
        <rFont val="Arial"/>
        <family val="2"/>
      </rPr>
      <t xml:space="preserve">
</t>
    </r>
  </si>
  <si>
    <r>
      <rPr>
        <b/>
        <sz val="12"/>
        <color theme="1"/>
        <rFont val="Arial"/>
        <family val="2"/>
      </rPr>
      <t>Abfahrt</t>
    </r>
    <r>
      <rPr>
        <b/>
        <sz val="10"/>
        <color theme="1"/>
        <rFont val="Arial"/>
        <family val="2"/>
      </rPr>
      <t xml:space="preserve">
</t>
    </r>
    <r>
      <rPr>
        <sz val="10"/>
        <color theme="1"/>
        <rFont val="Arial"/>
        <family val="2"/>
      </rPr>
      <t>PFEIL LINKS</t>
    </r>
    <r>
      <rPr>
        <b/>
        <sz val="10"/>
        <color theme="1"/>
        <rFont val="Arial"/>
        <family val="2"/>
      </rPr>
      <t xml:space="preserve">
</t>
    </r>
    <r>
      <rPr>
        <b/>
        <sz val="26"/>
        <color theme="1"/>
        <rFont val="Arial"/>
        <family val="2"/>
      </rPr>
      <t>←</t>
    </r>
    <r>
      <rPr>
        <sz val="10"/>
        <color theme="1"/>
        <rFont val="Arial"/>
        <family val="2"/>
      </rPr>
      <t xml:space="preserve">
</t>
    </r>
  </si>
  <si>
    <r>
      <rPr>
        <b/>
        <sz val="12"/>
        <color theme="1"/>
        <rFont val="Arial"/>
        <family val="2"/>
      </rPr>
      <t>Abfahrt</t>
    </r>
    <r>
      <rPr>
        <b/>
        <sz val="10"/>
        <color theme="1"/>
        <rFont val="Arial"/>
        <family val="2"/>
      </rPr>
      <t xml:space="preserve">
</t>
    </r>
    <r>
      <rPr>
        <sz val="10"/>
        <color theme="1"/>
        <rFont val="Arial"/>
        <family val="2"/>
      </rPr>
      <t>PFEIL RECHTS</t>
    </r>
    <r>
      <rPr>
        <b/>
        <sz val="10"/>
        <color theme="1"/>
        <rFont val="Arial"/>
        <family val="2"/>
      </rPr>
      <t xml:space="preserve">
</t>
    </r>
    <r>
      <rPr>
        <b/>
        <sz val="26"/>
        <color theme="1"/>
        <rFont val="Arial"/>
        <family val="2"/>
      </rPr>
      <t>→</t>
    </r>
    <r>
      <rPr>
        <sz val="10"/>
        <color theme="1"/>
        <rFont val="Arial"/>
        <family val="2"/>
      </rPr>
      <t xml:space="preserve">
</t>
    </r>
  </si>
  <si>
    <r>
      <rPr>
        <b/>
        <sz val="12"/>
        <color theme="1"/>
        <rFont val="Arial"/>
        <family val="2"/>
      </rPr>
      <t xml:space="preserve">Skifahren verboten </t>
    </r>
    <r>
      <rPr>
        <b/>
        <sz val="10"/>
        <color theme="1"/>
        <rFont val="Arial"/>
        <family val="2"/>
      </rPr>
      <t xml:space="preserve">
</t>
    </r>
    <r>
      <rPr>
        <sz val="10"/>
        <color theme="1"/>
        <rFont val="Arial"/>
        <family val="2"/>
      </rPr>
      <t xml:space="preserve">
</t>
    </r>
    <r>
      <rPr>
        <sz val="10"/>
        <color theme="1"/>
        <rFont val="Arial Narrow"/>
        <family val="2"/>
      </rPr>
      <t/>
    </r>
  </si>
  <si>
    <r>
      <rPr>
        <b/>
        <sz val="12"/>
        <color theme="1"/>
        <rFont val="Arial"/>
        <family val="2"/>
      </rPr>
      <t xml:space="preserve">Achtung Tourengeher </t>
    </r>
    <r>
      <rPr>
        <b/>
        <sz val="10"/>
        <color theme="1"/>
        <rFont val="Arial"/>
        <family val="2"/>
      </rPr>
      <t xml:space="preserve">
</t>
    </r>
    <r>
      <rPr>
        <sz val="10"/>
        <color theme="1"/>
        <rFont val="Arial"/>
        <family val="2"/>
      </rPr>
      <t xml:space="preserve">
</t>
    </r>
    <r>
      <rPr>
        <sz val="10"/>
        <color theme="1"/>
        <rFont val="Arial"/>
        <family val="2"/>
      </rPr>
      <t xml:space="preserve">
</t>
    </r>
  </si>
  <si>
    <r>
      <rPr>
        <b/>
        <sz val="12"/>
        <color theme="1"/>
        <rFont val="Arial"/>
        <family val="2"/>
      </rPr>
      <t xml:space="preserve">Transparent "Start" </t>
    </r>
    <r>
      <rPr>
        <b/>
        <sz val="10"/>
        <color theme="1"/>
        <rFont val="Arial"/>
        <family val="2"/>
      </rPr>
      <t xml:space="preserve">
</t>
    </r>
    <r>
      <rPr>
        <sz val="10"/>
        <color theme="1"/>
        <rFont val="Arial"/>
        <family val="2"/>
      </rPr>
      <t xml:space="preserve">
</t>
    </r>
    <r>
      <rPr>
        <sz val="10"/>
        <color theme="1"/>
        <rFont val="Arial"/>
        <family val="2"/>
      </rPr>
      <t xml:space="preserve">
</t>
    </r>
  </si>
  <si>
    <r>
      <rPr>
        <b/>
        <sz val="12"/>
        <color theme="1"/>
        <rFont val="Arial"/>
        <family val="2"/>
      </rPr>
      <t xml:space="preserve">Transparent "Skifahren verboten" </t>
    </r>
    <r>
      <rPr>
        <b/>
        <sz val="10"/>
        <color theme="1"/>
        <rFont val="Arial"/>
        <family val="2"/>
      </rPr>
      <t xml:space="preserve">
</t>
    </r>
    <r>
      <rPr>
        <sz val="10"/>
        <color theme="1"/>
        <rFont val="Arial"/>
        <family val="2"/>
      </rPr>
      <t xml:space="preserve">
</t>
    </r>
    <r>
      <rPr>
        <sz val="10"/>
        <color theme="1"/>
        <rFont val="Arial"/>
        <family val="2"/>
      </rPr>
      <t xml:space="preserve">
</t>
    </r>
  </si>
  <si>
    <r>
      <rPr>
        <b/>
        <sz val="12"/>
        <color theme="1"/>
        <rFont val="Arial"/>
        <family val="2"/>
      </rPr>
      <t xml:space="preserve">Transparent "Gesperrt" </t>
    </r>
    <r>
      <rPr>
        <b/>
        <sz val="10"/>
        <color theme="1"/>
        <rFont val="Arial"/>
        <family val="2"/>
      </rPr>
      <t xml:space="preserve">
</t>
    </r>
    <r>
      <rPr>
        <sz val="10"/>
        <color theme="1"/>
        <rFont val="Arial"/>
        <family val="2"/>
      </rPr>
      <t xml:space="preserve">
</t>
    </r>
    <r>
      <rPr>
        <sz val="10"/>
        <color theme="1"/>
        <rFont val="Arial Narrow"/>
        <family val="2"/>
      </rPr>
      <t/>
    </r>
  </si>
  <si>
    <r>
      <t xml:space="preserve">Bitte die </t>
    </r>
    <r>
      <rPr>
        <b/>
        <i/>
        <sz val="10"/>
        <color theme="1"/>
        <rFont val="Arial"/>
        <family val="2"/>
      </rPr>
      <t>orange markierten Felder</t>
    </r>
    <r>
      <rPr>
        <i/>
        <sz val="10"/>
        <color theme="1"/>
        <rFont val="Arial"/>
        <family val="2"/>
      </rPr>
      <t xml:space="preserve"> ausfüllen! 
Für die Bestellung unbedingt das Pistentourenhandbuch Tirol beachten!</t>
    </r>
  </si>
  <si>
    <r>
      <t xml:space="preserve">Bitte </t>
    </r>
    <r>
      <rPr>
        <b/>
        <i/>
        <sz val="10"/>
        <color theme="1"/>
        <rFont val="Arial"/>
        <family val="2"/>
      </rPr>
      <t>Logo in Druckqualität</t>
    </r>
    <r>
      <rPr>
        <i/>
        <sz val="10"/>
        <color theme="1"/>
        <rFont val="Arial"/>
        <family val="2"/>
      </rPr>
      <t xml:space="preserve"> (Vektorgrafik) gemeinsam mit Bestellformular </t>
    </r>
    <r>
      <rPr>
        <b/>
        <i/>
        <sz val="10"/>
        <color theme="1"/>
        <rFont val="Arial"/>
        <family val="2"/>
      </rPr>
      <t>mitschicken!</t>
    </r>
  </si>
  <si>
    <r>
      <rPr>
        <b/>
        <sz val="10"/>
        <color theme="1"/>
        <rFont val="Arial"/>
        <family val="2"/>
      </rPr>
      <t>Tourenbeschreibung für die Internetseite</t>
    </r>
    <r>
      <rPr>
        <sz val="10"/>
        <color theme="1"/>
        <rFont val="Arial"/>
        <family val="2"/>
      </rPr>
      <t xml:space="preserve"> (Bitte auch Start und Ziel angeben!):</t>
    </r>
  </si>
  <si>
    <t>Start der Route (inkl. Starthöhe in m):</t>
  </si>
  <si>
    <t>Ziel der Route (inkl. Zielhöhe in m):</t>
  </si>
  <si>
    <t>Länge der Route (in Metern):</t>
  </si>
  <si>
    <t>Farbwerte der Tafeln</t>
  </si>
  <si>
    <t>Standards für Tafeln und Transparente</t>
  </si>
  <si>
    <r>
      <rPr>
        <b/>
        <sz val="10"/>
        <color theme="1"/>
        <rFont val="Arial"/>
        <family val="2"/>
      </rPr>
      <t>Farbwerte:</t>
    </r>
    <r>
      <rPr>
        <sz val="10"/>
        <color theme="1"/>
        <rFont val="Arial"/>
        <family val="2"/>
      </rPr>
      <t xml:space="preserve">
Hintergrund: CMYK:0/45/80/0 RAL 2003
Leicht: CMYK:100/50/0/0 RAL 5005
Mittel: CMYK:0/100/100/0 RAL 3020
Schwer: CMYK: 0/45/80/0 RAL 2003
Nicht klassifiziert: CMYK:0/0/0/60 RAL 7037
Weiß: CMYK: 0/0/0/0 </t>
    </r>
  </si>
  <si>
    <t>So verwenden Sie das Bestellformular:</t>
  </si>
  <si>
    <t>Katalog ausfüllen</t>
  </si>
  <si>
    <t>6. Nach Bestellung und Montage der Beschilderung muss die Leistung  über eine unterschriebene "Abrechnungsliste für Pauschalleistungen" (Formular wird bereitgestellt) bestätigt  werden. Dieses ist wiederum unterschrieben im Orignal bei Sabine Pfurtscheller einzureichen. Erst dann ist die Auszahlung der 50%igen Förderung der anrechenbaren Kosten möglich. Das Tabellenblatt "Abrechnungshilfe" dient dazu, die Anzahl der Schilder nach Größe direkt in die "Abrechnungsliste für Pauschalleistungen" übertragen zu können.</t>
  </si>
  <si>
    <r>
      <t xml:space="preserve">Tragen Sie bitte in die </t>
    </r>
    <r>
      <rPr>
        <b/>
        <sz val="10"/>
        <color theme="1"/>
        <rFont val="Arial"/>
        <family val="2"/>
      </rPr>
      <t>weißen Felder</t>
    </r>
    <r>
      <rPr>
        <sz val="10"/>
        <color theme="1"/>
        <rFont val="Arial"/>
        <family val="2"/>
      </rPr>
      <t xml:space="preserve"> die </t>
    </r>
    <r>
      <rPr>
        <b/>
        <sz val="10"/>
        <color theme="1"/>
        <rFont val="Arial"/>
        <family val="2"/>
      </rPr>
      <t>Anzahl der Tafeln</t>
    </r>
    <r>
      <rPr>
        <sz val="10"/>
        <color theme="1"/>
        <rFont val="Arial"/>
        <family val="2"/>
      </rPr>
      <t xml:space="preserve"> und wenn es angegeben wird 
die nötigen </t>
    </r>
    <r>
      <rPr>
        <i/>
        <sz val="10"/>
        <color theme="1"/>
        <rFont val="Arial"/>
        <family val="2"/>
      </rPr>
      <t>Zusatzinformationen</t>
    </r>
    <r>
      <rPr>
        <sz val="10"/>
        <color theme="1"/>
        <rFont val="Arial"/>
        <family val="2"/>
      </rPr>
      <t xml:space="preserve"> (optionale Texte, usw.) ein.</t>
    </r>
  </si>
  <si>
    <t>Pistentouren Daten eintragen</t>
  </si>
  <si>
    <r>
      <t xml:space="preserve">Tragen sie bitte im Tabellenblatt "Pistentour-Daten" nötigen Informationen in die </t>
    </r>
    <r>
      <rPr>
        <b/>
        <sz val="10"/>
        <color theme="1"/>
        <rFont val="Arial"/>
        <family val="2"/>
      </rPr>
      <t>orangen</t>
    </r>
    <r>
      <rPr>
        <sz val="10"/>
        <color theme="1"/>
        <rFont val="Arial"/>
        <family val="2"/>
      </rPr>
      <t xml:space="preserve"> Felder ein. 
Besonders wichtig sind die Eckdaten der Pistentour (Name, Nummer, Länge, Start, Ziel, usw.)</t>
    </r>
  </si>
  <si>
    <t xml:space="preserve">Der Tafel-Katalog enthällt eine Liste aller Tafeln und Transparente. Bei Tafeln mit Richtungspfeilen ist immer je eine Tafel für jede mögliche Richtung dargestellt (geradeaus, links, rechts). Bitte geben Sie die benötigte Anzahl für jede Richtung ein. </t>
  </si>
  <si>
    <t>Kontakt:</t>
  </si>
  <si>
    <r>
      <t xml:space="preserve">Tafeln die </t>
    </r>
    <r>
      <rPr>
        <b/>
        <sz val="10"/>
        <color theme="1"/>
        <rFont val="Arial"/>
        <family val="2"/>
      </rPr>
      <t>gelb</t>
    </r>
    <r>
      <rPr>
        <sz val="10"/>
        <color theme="1"/>
        <rFont val="Arial"/>
        <family val="2"/>
      </rPr>
      <t xml:space="preserve"> </t>
    </r>
    <r>
      <rPr>
        <b/>
        <sz val="10"/>
        <color theme="1"/>
        <rFont val="Arial"/>
        <family val="2"/>
      </rPr>
      <t>hinterlegt</t>
    </r>
    <r>
      <rPr>
        <sz val="10"/>
        <color theme="1"/>
        <rFont val="Arial"/>
        <family val="2"/>
      </rPr>
      <t xml:space="preserve"> sind benötigen eine eigene </t>
    </r>
    <r>
      <rPr>
        <i/>
        <sz val="10"/>
        <color theme="1"/>
        <rFont val="Arial"/>
        <family val="2"/>
      </rPr>
      <t>naturschutzrechtliche Bewilligung!</t>
    </r>
  </si>
  <si>
    <r>
      <rPr>
        <b/>
        <sz val="12"/>
        <color theme="1"/>
        <rFont val="Arial"/>
        <family val="2"/>
      </rPr>
      <t>Achtung Skipiste queren</t>
    </r>
    <r>
      <rPr>
        <b/>
        <sz val="10"/>
        <color theme="1"/>
        <rFont val="Arial"/>
        <family val="2"/>
      </rPr>
      <t xml:space="preserve">
</t>
    </r>
    <r>
      <rPr>
        <sz val="10"/>
        <color theme="1"/>
        <rFont val="Arial"/>
        <family val="2"/>
      </rPr>
      <t>PFEIL RECHTS</t>
    </r>
    <r>
      <rPr>
        <b/>
        <sz val="10"/>
        <color theme="1"/>
        <rFont val="Arial"/>
        <family val="2"/>
      </rPr>
      <t xml:space="preserve">
</t>
    </r>
    <r>
      <rPr>
        <b/>
        <sz val="26"/>
        <color theme="1"/>
        <rFont val="Arial"/>
        <family val="2"/>
      </rPr>
      <t>→</t>
    </r>
    <r>
      <rPr>
        <sz val="10"/>
        <color theme="1"/>
        <rFont val="Arial"/>
        <family val="2"/>
      </rPr>
      <t xml:space="preserve">
</t>
    </r>
  </si>
  <si>
    <r>
      <rPr>
        <b/>
        <sz val="12"/>
        <color theme="1"/>
        <rFont val="Arial"/>
        <family val="2"/>
      </rPr>
      <t xml:space="preserve">Achtung Skipiste gequern  </t>
    </r>
    <r>
      <rPr>
        <b/>
        <sz val="10"/>
        <color theme="1"/>
        <rFont val="Arial"/>
        <family val="2"/>
      </rPr>
      <t xml:space="preserve">
</t>
    </r>
    <r>
      <rPr>
        <sz val="10"/>
        <color theme="1"/>
        <rFont val="Arial"/>
        <family val="2"/>
      </rPr>
      <t>PFEIL GERADEAUS</t>
    </r>
    <r>
      <rPr>
        <b/>
        <sz val="10"/>
        <color theme="1"/>
        <rFont val="Arial"/>
        <family val="2"/>
      </rPr>
      <t xml:space="preserve">
</t>
    </r>
    <r>
      <rPr>
        <b/>
        <sz val="26"/>
        <color theme="1"/>
        <rFont val="Arial"/>
        <family val="2"/>
      </rPr>
      <t>↑</t>
    </r>
    <r>
      <rPr>
        <sz val="10"/>
        <color theme="1"/>
        <rFont val="Arial"/>
        <family val="2"/>
      </rPr>
      <t xml:space="preserve">
</t>
    </r>
  </si>
  <si>
    <r>
      <rPr>
        <b/>
        <sz val="12"/>
        <color theme="1"/>
        <rFont val="Arial"/>
        <family val="2"/>
      </rPr>
      <t xml:space="preserve">Achtung Rodelbahn  </t>
    </r>
    <r>
      <rPr>
        <b/>
        <sz val="10"/>
        <color theme="1"/>
        <rFont val="Arial"/>
        <family val="2"/>
      </rPr>
      <t xml:space="preserve">
</t>
    </r>
  </si>
  <si>
    <r>
      <rPr>
        <b/>
        <sz val="12"/>
        <color theme="1"/>
        <rFont val="Arial"/>
        <family val="2"/>
      </rPr>
      <t xml:space="preserve">Achtung Rodelbahn  </t>
    </r>
    <r>
      <rPr>
        <b/>
        <sz val="10"/>
        <color theme="1"/>
        <rFont val="Arial"/>
        <family val="2"/>
      </rPr>
      <t xml:space="preserve">
</t>
    </r>
  </si>
  <si>
    <r>
      <rPr>
        <b/>
        <sz val="12"/>
        <color theme="1"/>
        <rFont val="Arial"/>
        <family val="2"/>
      </rPr>
      <t>Achtung mit optionalem Text</t>
    </r>
    <r>
      <rPr>
        <b/>
        <sz val="10"/>
        <color theme="1"/>
        <rFont val="Arial"/>
        <family val="2"/>
      </rPr>
      <t xml:space="preserve">
</t>
    </r>
  </si>
  <si>
    <r>
      <rPr>
        <b/>
        <sz val="12"/>
        <color theme="1"/>
        <rFont val="Arial"/>
        <family val="2"/>
      </rPr>
      <t>Achtung mit optionalem Text</t>
    </r>
    <r>
      <rPr>
        <b/>
        <sz val="10"/>
        <color theme="1"/>
        <rFont val="Arial"/>
        <family val="2"/>
      </rPr>
      <t xml:space="preserve">
</t>
    </r>
    <r>
      <rPr>
        <sz val="10"/>
        <color theme="1"/>
        <rFont val="Arial"/>
        <family val="2"/>
      </rPr>
      <t xml:space="preserve">
</t>
    </r>
  </si>
  <si>
    <t>3. Das ausgefüllte Bestellformular mit den anrechenbaren Kosten (Gesamt) ist Basis für den Antrag auf Fördermittel / Verpflichtungserklärung welcher von Sabine Pfurtscheller vorbereitet und dem Vertragspartner zur Unterschrift retourniert wird.</t>
  </si>
  <si>
    <t>Sabine Pfurtscheller
Amt der Tiroler Landesregierung
Tel. +43 (0)512 508 4522</t>
  </si>
  <si>
    <t>www.bergwelt-miteinander.at</t>
  </si>
  <si>
    <t>sabine.pfurtscheller@tirol.gv.at</t>
  </si>
  <si>
    <r>
      <rPr>
        <b/>
        <sz val="12"/>
        <color theme="1"/>
        <rFont val="Arial"/>
        <family val="2"/>
      </rPr>
      <t>Parkplatztafel</t>
    </r>
    <r>
      <rPr>
        <b/>
        <sz val="10"/>
        <color theme="1"/>
        <rFont val="Arial"/>
        <family val="2"/>
      </rPr>
      <t xml:space="preserve">
</t>
    </r>
    <r>
      <rPr>
        <sz val="10"/>
        <color theme="1"/>
        <rFont val="Arial"/>
        <family val="2"/>
      </rPr>
      <t>OHNE PFEIL</t>
    </r>
    <r>
      <rPr>
        <b/>
        <sz val="10"/>
        <color theme="1"/>
        <rFont val="Times New Roman"/>
        <family val="1"/>
      </rPr>
      <t xml:space="preserve"> </t>
    </r>
    <r>
      <rPr>
        <b/>
        <sz val="10"/>
        <color theme="1"/>
        <rFont val="Arial"/>
        <family val="2"/>
      </rPr>
      <t xml:space="preserve">
</t>
    </r>
    <r>
      <rPr>
        <sz val="26"/>
        <color theme="1"/>
        <rFont val="Arial"/>
        <family val="2"/>
      </rPr>
      <t>X</t>
    </r>
    <r>
      <rPr>
        <sz val="10"/>
        <color theme="1"/>
        <rFont val="Arial"/>
        <family val="2"/>
      </rPr>
      <t xml:space="preserve">
</t>
    </r>
  </si>
  <si>
    <r>
      <rPr>
        <b/>
        <sz val="12"/>
        <color theme="1"/>
        <rFont val="Arial"/>
        <family val="2"/>
      </rPr>
      <t xml:space="preserve">Pistentouren- 
Regeln-Tafel </t>
    </r>
    <r>
      <rPr>
        <b/>
        <sz val="10"/>
        <color theme="1"/>
        <rFont val="Arial"/>
        <family val="2"/>
      </rPr>
      <t xml:space="preserve">
</t>
    </r>
    <r>
      <rPr>
        <sz val="10"/>
        <color theme="1"/>
        <rFont val="Arial"/>
        <family val="2"/>
      </rPr>
      <t xml:space="preserve">
</t>
    </r>
    <r>
      <rPr>
        <sz val="10"/>
        <color theme="1"/>
        <rFont val="Arial Narrow"/>
        <family val="2"/>
      </rPr>
      <t/>
    </r>
  </si>
  <si>
    <r>
      <rPr>
        <b/>
        <sz val="12"/>
        <color theme="1"/>
        <rFont val="Arial"/>
        <family val="2"/>
      </rPr>
      <t xml:space="preserve">Start-Tafel mit Höhenprofil </t>
    </r>
    <r>
      <rPr>
        <b/>
        <sz val="10"/>
        <color theme="1"/>
        <rFont val="Arial"/>
        <family val="2"/>
      </rPr>
      <t xml:space="preserve">
</t>
    </r>
    <r>
      <rPr>
        <sz val="10"/>
        <color theme="1"/>
        <rFont val="Arial"/>
        <family val="2"/>
      </rPr>
      <t>PFEIL GERADEAUS</t>
    </r>
    <r>
      <rPr>
        <b/>
        <sz val="10"/>
        <color theme="1"/>
        <rFont val="Arial"/>
        <family val="2"/>
      </rPr>
      <t xml:space="preserve">
</t>
    </r>
    <r>
      <rPr>
        <b/>
        <sz val="26"/>
        <color theme="1"/>
        <rFont val="Arial"/>
        <family val="2"/>
      </rPr>
      <t>↑</t>
    </r>
    <r>
      <rPr>
        <sz val="10"/>
        <color theme="1"/>
        <rFont val="Arial"/>
        <family val="2"/>
      </rPr>
      <t xml:space="preserve">
</t>
    </r>
  </si>
  <si>
    <r>
      <rPr>
        <b/>
        <sz val="12"/>
        <color theme="1"/>
        <rFont val="Arial"/>
        <family val="2"/>
      </rPr>
      <t xml:space="preserve">Start-Tafel mit Höhenprofil </t>
    </r>
    <r>
      <rPr>
        <b/>
        <sz val="10"/>
        <color theme="1"/>
        <rFont val="Arial"/>
        <family val="2"/>
      </rPr>
      <t xml:space="preserve">
</t>
    </r>
    <r>
      <rPr>
        <sz val="10"/>
        <color theme="1"/>
        <rFont val="Arial"/>
        <family val="2"/>
      </rPr>
      <t>PFEIL LINKS</t>
    </r>
    <r>
      <rPr>
        <b/>
        <sz val="10"/>
        <color theme="1"/>
        <rFont val="Arial"/>
        <family val="2"/>
      </rPr>
      <t xml:space="preserve">
</t>
    </r>
    <r>
      <rPr>
        <b/>
        <sz val="26"/>
        <color theme="1"/>
        <rFont val="Arial"/>
        <family val="2"/>
      </rPr>
      <t>←</t>
    </r>
    <r>
      <rPr>
        <sz val="10"/>
        <color theme="1"/>
        <rFont val="Arial"/>
        <family val="2"/>
      </rPr>
      <t xml:space="preserve">
</t>
    </r>
  </si>
  <si>
    <r>
      <rPr>
        <b/>
        <sz val="12"/>
        <color theme="1"/>
        <rFont val="Arial"/>
        <family val="2"/>
      </rPr>
      <t>Start-Tafel mit Höhenprofil</t>
    </r>
    <r>
      <rPr>
        <b/>
        <sz val="10"/>
        <color theme="1"/>
        <rFont val="Arial"/>
        <family val="2"/>
      </rPr>
      <t xml:space="preserve">
</t>
    </r>
    <r>
      <rPr>
        <sz val="10"/>
        <color theme="1"/>
        <rFont val="Arial"/>
        <family val="2"/>
      </rPr>
      <t>PFEIL RECHTS</t>
    </r>
    <r>
      <rPr>
        <b/>
        <sz val="10"/>
        <color theme="1"/>
        <rFont val="Arial"/>
        <family val="2"/>
      </rPr>
      <t xml:space="preserve">
</t>
    </r>
    <r>
      <rPr>
        <b/>
        <sz val="26"/>
        <color theme="1"/>
        <rFont val="Arial"/>
        <family val="2"/>
      </rPr>
      <t>→</t>
    </r>
    <r>
      <rPr>
        <sz val="10"/>
        <color theme="1"/>
        <rFont val="Arial"/>
        <family val="2"/>
      </rPr>
      <t xml:space="preserve">
</t>
    </r>
  </si>
  <si>
    <r>
      <rPr>
        <b/>
        <sz val="12"/>
        <color theme="1"/>
        <rFont val="Arial"/>
        <family val="2"/>
      </rPr>
      <t xml:space="preserve">Richtungstafel 
mit 1 Route </t>
    </r>
    <r>
      <rPr>
        <b/>
        <sz val="10"/>
        <color theme="1"/>
        <rFont val="Arial"/>
        <family val="2"/>
      </rPr>
      <t xml:space="preserve">
</t>
    </r>
    <r>
      <rPr>
        <sz val="10"/>
        <color theme="1"/>
        <rFont val="Arial"/>
        <family val="2"/>
      </rPr>
      <t>PFEIL RECHTS</t>
    </r>
    <r>
      <rPr>
        <b/>
        <sz val="10"/>
        <color theme="1"/>
        <rFont val="Arial"/>
        <family val="2"/>
      </rPr>
      <t xml:space="preserve">
</t>
    </r>
    <r>
      <rPr>
        <b/>
        <sz val="26"/>
        <color theme="1"/>
        <rFont val="Arial"/>
        <family val="2"/>
      </rPr>
      <t>→</t>
    </r>
    <r>
      <rPr>
        <sz val="10"/>
        <color theme="1"/>
        <rFont val="Arial"/>
        <family val="2"/>
      </rPr>
      <t xml:space="preserve">
</t>
    </r>
  </si>
  <si>
    <r>
      <rPr>
        <b/>
        <sz val="12"/>
        <color theme="1"/>
        <rFont val="Arial"/>
        <family val="2"/>
      </rPr>
      <t xml:space="preserve">Richtungstafel 
mit 1 Route  </t>
    </r>
    <r>
      <rPr>
        <b/>
        <sz val="10"/>
        <color theme="1"/>
        <rFont val="Arial"/>
        <family val="2"/>
      </rPr>
      <t xml:space="preserve">
</t>
    </r>
    <r>
      <rPr>
        <sz val="10"/>
        <color theme="1"/>
        <rFont val="Arial"/>
        <family val="2"/>
      </rPr>
      <t>PFEIL GERADEAUS</t>
    </r>
    <r>
      <rPr>
        <b/>
        <sz val="10"/>
        <color theme="1"/>
        <rFont val="Arial"/>
        <family val="2"/>
      </rPr>
      <t xml:space="preserve">
</t>
    </r>
    <r>
      <rPr>
        <b/>
        <sz val="26"/>
        <color theme="1"/>
        <rFont val="Arial"/>
        <family val="2"/>
      </rPr>
      <t>↑</t>
    </r>
    <r>
      <rPr>
        <sz val="10"/>
        <color theme="1"/>
        <rFont val="Arial"/>
        <family val="2"/>
      </rPr>
      <t xml:space="preserve">
</t>
    </r>
  </si>
  <si>
    <r>
      <rPr>
        <b/>
        <sz val="12"/>
        <color theme="1"/>
        <rFont val="Arial"/>
        <family val="2"/>
      </rPr>
      <t>Richtungstafel 
mit 1 Route</t>
    </r>
    <r>
      <rPr>
        <b/>
        <sz val="10"/>
        <color theme="1"/>
        <rFont val="Arial"/>
        <family val="2"/>
      </rPr>
      <t xml:space="preserve">
</t>
    </r>
    <r>
      <rPr>
        <sz val="10"/>
        <color theme="1"/>
        <rFont val="Arial"/>
        <family val="2"/>
      </rPr>
      <t>PFEIL LINKS</t>
    </r>
    <r>
      <rPr>
        <b/>
        <sz val="10"/>
        <color theme="1"/>
        <rFont val="Arial"/>
        <family val="2"/>
      </rPr>
      <t xml:space="preserve">
</t>
    </r>
    <r>
      <rPr>
        <b/>
        <sz val="26"/>
        <color theme="1"/>
        <rFont val="Arial"/>
        <family val="2"/>
      </rPr>
      <t>←</t>
    </r>
    <r>
      <rPr>
        <sz val="10"/>
        <color theme="1"/>
        <rFont val="Arial"/>
        <family val="2"/>
      </rPr>
      <t xml:space="preserve">
</t>
    </r>
  </si>
  <si>
    <r>
      <rPr>
        <b/>
        <sz val="12"/>
        <color theme="1"/>
        <rFont val="Arial"/>
        <family val="2"/>
      </rPr>
      <t xml:space="preserve">Richtungstafel 
mit 1 Route </t>
    </r>
    <r>
      <rPr>
        <b/>
        <sz val="10"/>
        <color theme="1"/>
        <rFont val="Arial"/>
        <family val="2"/>
      </rPr>
      <t xml:space="preserve">
</t>
    </r>
    <r>
      <rPr>
        <sz val="10"/>
        <color theme="1"/>
        <rFont val="Arial"/>
        <family val="2"/>
      </rPr>
      <t>PFEIL RECHTS</t>
    </r>
    <r>
      <rPr>
        <b/>
        <sz val="10"/>
        <color theme="1"/>
        <rFont val="Arial"/>
        <family val="2"/>
      </rPr>
      <t xml:space="preserve">
</t>
    </r>
    <r>
      <rPr>
        <b/>
        <sz val="26"/>
        <color theme="1"/>
        <rFont val="Arial"/>
        <family val="2"/>
      </rPr>
      <t>→</t>
    </r>
    <r>
      <rPr>
        <sz val="10"/>
        <color theme="1"/>
        <rFont val="Arial"/>
        <family val="2"/>
      </rPr>
      <t xml:space="preserve">
</t>
    </r>
  </si>
  <si>
    <r>
      <rPr>
        <b/>
        <sz val="12"/>
        <color theme="1"/>
        <rFont val="Arial"/>
        <family val="2"/>
      </rPr>
      <t xml:space="preserve">Richtungstafel 
mit 2 Route  </t>
    </r>
    <r>
      <rPr>
        <b/>
        <sz val="10"/>
        <color theme="1"/>
        <rFont val="Arial"/>
        <family val="2"/>
      </rPr>
      <t xml:space="preserve">
</t>
    </r>
    <r>
      <rPr>
        <sz val="10"/>
        <color theme="1"/>
        <rFont val="Arial"/>
        <family val="2"/>
      </rPr>
      <t>PFEIL GERADEAUS</t>
    </r>
    <r>
      <rPr>
        <b/>
        <sz val="10"/>
        <color theme="1"/>
        <rFont val="Arial"/>
        <family val="2"/>
      </rPr>
      <t xml:space="preserve">
</t>
    </r>
    <r>
      <rPr>
        <b/>
        <sz val="26"/>
        <color theme="1"/>
        <rFont val="Arial"/>
        <family val="2"/>
      </rPr>
      <t>↑</t>
    </r>
    <r>
      <rPr>
        <sz val="10"/>
        <color theme="1"/>
        <rFont val="Arial"/>
        <family val="2"/>
      </rPr>
      <t xml:space="preserve">
</t>
    </r>
    <r>
      <rPr>
        <sz val="10"/>
        <color theme="1"/>
        <rFont val="Arial Narrow"/>
        <family val="2"/>
      </rPr>
      <t xml:space="preserve">
</t>
    </r>
    <r>
      <rPr>
        <i/>
        <sz val="10"/>
        <color theme="1"/>
        <rFont val="Arial Narrow"/>
        <family val="2"/>
      </rPr>
      <t>ACHTUNG! 
Bitte 2. Routennamen in Spalte H eintragen!</t>
    </r>
  </si>
  <si>
    <r>
      <rPr>
        <b/>
        <sz val="12"/>
        <color theme="1"/>
        <rFont val="Arial"/>
        <family val="2"/>
      </rPr>
      <t xml:space="preserve">Richtungstafel 
mit 2 Routen </t>
    </r>
    <r>
      <rPr>
        <b/>
        <sz val="10"/>
        <color theme="1"/>
        <rFont val="Arial"/>
        <family val="2"/>
      </rPr>
      <t xml:space="preserve">
</t>
    </r>
    <r>
      <rPr>
        <sz val="10"/>
        <color theme="1"/>
        <rFont val="Arial"/>
        <family val="2"/>
      </rPr>
      <t>PFEIL LINKS</t>
    </r>
    <r>
      <rPr>
        <b/>
        <sz val="10"/>
        <color theme="1"/>
        <rFont val="Arial"/>
        <family val="2"/>
      </rPr>
      <t xml:space="preserve">
</t>
    </r>
    <r>
      <rPr>
        <b/>
        <sz val="26"/>
        <color theme="1"/>
        <rFont val="Arial"/>
        <family val="2"/>
      </rPr>
      <t>←</t>
    </r>
    <r>
      <rPr>
        <sz val="10"/>
        <color theme="1"/>
        <rFont val="Arial"/>
        <family val="2"/>
      </rPr>
      <t xml:space="preserve">
</t>
    </r>
    <r>
      <rPr>
        <i/>
        <sz val="10"/>
        <color theme="1"/>
        <rFont val="Arial Narrow"/>
        <family val="2"/>
      </rPr>
      <t>ACHTUNG! 
Bitte 2. Routennamen in Spalte H eintragen!</t>
    </r>
  </si>
  <si>
    <r>
      <rPr>
        <b/>
        <sz val="12"/>
        <color theme="1"/>
        <rFont val="Arial"/>
        <family val="2"/>
      </rPr>
      <t xml:space="preserve">Richtungstafel 
mit 2 Routen </t>
    </r>
    <r>
      <rPr>
        <b/>
        <sz val="10"/>
        <color theme="1"/>
        <rFont val="Arial"/>
        <family val="2"/>
      </rPr>
      <t xml:space="preserve">
</t>
    </r>
    <r>
      <rPr>
        <sz val="10"/>
        <color theme="1"/>
        <rFont val="Arial"/>
        <family val="2"/>
      </rPr>
      <t>PFEIL RECHTS</t>
    </r>
    <r>
      <rPr>
        <b/>
        <sz val="10"/>
        <color theme="1"/>
        <rFont val="Arial"/>
        <family val="2"/>
      </rPr>
      <t xml:space="preserve">
</t>
    </r>
    <r>
      <rPr>
        <b/>
        <sz val="26"/>
        <color theme="1"/>
        <rFont val="Arial"/>
        <family val="2"/>
      </rPr>
      <t>→</t>
    </r>
    <r>
      <rPr>
        <sz val="10"/>
        <color theme="1"/>
        <rFont val="Arial"/>
        <family val="2"/>
      </rPr>
      <t xml:space="preserve">
</t>
    </r>
    <r>
      <rPr>
        <sz val="10"/>
        <color theme="1"/>
        <rFont val="Arial Narrow"/>
        <family val="2"/>
      </rPr>
      <t xml:space="preserve">
</t>
    </r>
    <r>
      <rPr>
        <i/>
        <sz val="10"/>
        <color theme="1"/>
        <rFont val="Arial Narrow"/>
        <family val="2"/>
      </rPr>
      <t>ACHTUNG! 
Bitte 2. Routennamen in Spalte H eintragen!</t>
    </r>
  </si>
  <si>
    <r>
      <rPr>
        <b/>
        <sz val="12"/>
        <color theme="1"/>
        <rFont val="Arial"/>
        <family val="2"/>
      </rPr>
      <t xml:space="preserve">Richtungstafel 
mit 2 Routen  </t>
    </r>
    <r>
      <rPr>
        <b/>
        <sz val="10"/>
        <color theme="1"/>
        <rFont val="Arial"/>
        <family val="2"/>
      </rPr>
      <t xml:space="preserve">
</t>
    </r>
    <r>
      <rPr>
        <sz val="10"/>
        <color theme="1"/>
        <rFont val="Arial"/>
        <family val="2"/>
      </rPr>
      <t>PFEIL GERADEAUS</t>
    </r>
    <r>
      <rPr>
        <b/>
        <sz val="10"/>
        <color theme="1"/>
        <rFont val="Arial"/>
        <family val="2"/>
      </rPr>
      <t xml:space="preserve">
</t>
    </r>
    <r>
      <rPr>
        <b/>
        <sz val="26"/>
        <color theme="1"/>
        <rFont val="Arial"/>
        <family val="2"/>
      </rPr>
      <t>↑</t>
    </r>
    <r>
      <rPr>
        <sz val="10"/>
        <color theme="1"/>
        <rFont val="Arial"/>
        <family val="2"/>
      </rPr>
      <t xml:space="preserve">
</t>
    </r>
    <r>
      <rPr>
        <sz val="10"/>
        <color theme="1"/>
        <rFont val="Arial Narrow"/>
        <family val="2"/>
      </rPr>
      <t xml:space="preserve">
</t>
    </r>
    <r>
      <rPr>
        <i/>
        <sz val="10"/>
        <color theme="1"/>
        <rFont val="Arial Narrow"/>
        <family val="2"/>
      </rPr>
      <t>ACHTUNG! 
Bitte 2. Routennamen in Spalte H eintragen!</t>
    </r>
  </si>
  <si>
    <r>
      <rPr>
        <b/>
        <sz val="12"/>
        <color theme="1"/>
        <rFont val="Arial"/>
        <family val="2"/>
      </rPr>
      <t xml:space="preserve">Richtungstafel 
mit 2 Routen </t>
    </r>
    <r>
      <rPr>
        <b/>
        <sz val="10"/>
        <color theme="1"/>
        <rFont val="Arial"/>
        <family val="2"/>
      </rPr>
      <t xml:space="preserve">
</t>
    </r>
    <r>
      <rPr>
        <sz val="10"/>
        <color theme="1"/>
        <rFont val="Arial"/>
        <family val="2"/>
      </rPr>
      <t>PFEIL RECHTS</t>
    </r>
    <r>
      <rPr>
        <b/>
        <sz val="10"/>
        <color theme="1"/>
        <rFont val="Arial"/>
        <family val="2"/>
      </rPr>
      <t xml:space="preserve">
</t>
    </r>
    <r>
      <rPr>
        <b/>
        <sz val="26"/>
        <color theme="1"/>
        <rFont val="Arial"/>
        <family val="2"/>
      </rPr>
      <t>→</t>
    </r>
    <r>
      <rPr>
        <sz val="10"/>
        <color theme="1"/>
        <rFont val="Arial"/>
        <family val="2"/>
      </rPr>
      <t xml:space="preserve">
</t>
    </r>
    <r>
      <rPr>
        <i/>
        <sz val="10"/>
        <color theme="1"/>
        <rFont val="Arial Narrow"/>
        <family val="2"/>
      </rPr>
      <t>ACHTUNG! 
Bitte 2. Routennamen in Spalte H eintragen!</t>
    </r>
  </si>
  <si>
    <r>
      <rPr>
        <b/>
        <sz val="12"/>
        <color theme="1"/>
        <rFont val="Arial"/>
        <family val="2"/>
      </rPr>
      <t xml:space="preserve">Richtungstafel 
mit 3 Routen  </t>
    </r>
    <r>
      <rPr>
        <b/>
        <sz val="10"/>
        <color theme="1"/>
        <rFont val="Arial"/>
        <family val="2"/>
      </rPr>
      <t xml:space="preserve">
</t>
    </r>
    <r>
      <rPr>
        <sz val="10"/>
        <color theme="1"/>
        <rFont val="Arial"/>
        <family val="2"/>
      </rPr>
      <t>PFEIL GERADEAUS</t>
    </r>
    <r>
      <rPr>
        <b/>
        <sz val="10"/>
        <color theme="1"/>
        <rFont val="Arial"/>
        <family val="2"/>
      </rPr>
      <t xml:space="preserve">
</t>
    </r>
    <r>
      <rPr>
        <b/>
        <sz val="26"/>
        <color theme="1"/>
        <rFont val="Arial"/>
        <family val="2"/>
      </rPr>
      <t>↑</t>
    </r>
    <r>
      <rPr>
        <sz val="10"/>
        <color theme="1"/>
        <rFont val="Arial"/>
        <family val="2"/>
      </rPr>
      <t xml:space="preserve">
</t>
    </r>
    <r>
      <rPr>
        <sz val="10"/>
        <color theme="1"/>
        <rFont val="Arial Narrow"/>
        <family val="2"/>
      </rPr>
      <t xml:space="preserve">
</t>
    </r>
    <r>
      <rPr>
        <i/>
        <sz val="10"/>
        <color theme="1"/>
        <rFont val="Arial Narrow"/>
        <family val="2"/>
      </rPr>
      <t>ACHTUNG! 
Bitte 2. &amp; 3. Routennamen in Spalte H und I eintragen!</t>
    </r>
  </si>
  <si>
    <r>
      <rPr>
        <b/>
        <sz val="12"/>
        <color theme="1"/>
        <rFont val="Arial"/>
        <family val="2"/>
      </rPr>
      <t xml:space="preserve">Richtungstafel 
mit 3 Routen </t>
    </r>
    <r>
      <rPr>
        <b/>
        <sz val="10"/>
        <color theme="1"/>
        <rFont val="Arial"/>
        <family val="2"/>
      </rPr>
      <t xml:space="preserve">
</t>
    </r>
    <r>
      <rPr>
        <sz val="10"/>
        <color theme="1"/>
        <rFont val="Arial"/>
        <family val="2"/>
      </rPr>
      <t>PFEIL LINKS</t>
    </r>
    <r>
      <rPr>
        <b/>
        <sz val="10"/>
        <color theme="1"/>
        <rFont val="Arial"/>
        <family val="2"/>
      </rPr>
      <t xml:space="preserve">
</t>
    </r>
    <r>
      <rPr>
        <b/>
        <sz val="26"/>
        <color theme="1"/>
        <rFont val="Arial"/>
        <family val="2"/>
      </rPr>
      <t>←</t>
    </r>
    <r>
      <rPr>
        <sz val="10"/>
        <color theme="1"/>
        <rFont val="Arial"/>
        <family val="2"/>
      </rPr>
      <t xml:space="preserve">
</t>
    </r>
    <r>
      <rPr>
        <i/>
        <sz val="10"/>
        <color theme="1"/>
        <rFont val="Arial Narrow"/>
        <family val="2"/>
      </rPr>
      <t>ACHTUNG! 
Bitte 2. &amp; 3. Routennamen in Spalte H und Ieintragen!</t>
    </r>
  </si>
  <si>
    <r>
      <rPr>
        <b/>
        <sz val="12"/>
        <color theme="1"/>
        <rFont val="Arial"/>
        <family val="2"/>
      </rPr>
      <t xml:space="preserve">Richtungstafel 
mit 3 Routen </t>
    </r>
    <r>
      <rPr>
        <b/>
        <sz val="10"/>
        <color theme="1"/>
        <rFont val="Arial"/>
        <family val="2"/>
      </rPr>
      <t xml:space="preserve">
</t>
    </r>
    <r>
      <rPr>
        <sz val="10"/>
        <color theme="1"/>
        <rFont val="Arial"/>
        <family val="2"/>
      </rPr>
      <t>PFEIL RECHTS</t>
    </r>
    <r>
      <rPr>
        <b/>
        <sz val="10"/>
        <color theme="1"/>
        <rFont val="Arial"/>
        <family val="2"/>
      </rPr>
      <t xml:space="preserve">
</t>
    </r>
    <r>
      <rPr>
        <b/>
        <sz val="26"/>
        <color theme="1"/>
        <rFont val="Arial"/>
        <family val="2"/>
      </rPr>
      <t>→</t>
    </r>
    <r>
      <rPr>
        <sz val="10"/>
        <color theme="1"/>
        <rFont val="Arial"/>
        <family val="2"/>
      </rPr>
      <t xml:space="preserve">
</t>
    </r>
    <r>
      <rPr>
        <sz val="10"/>
        <color theme="1"/>
        <rFont val="Arial Narrow"/>
        <family val="2"/>
      </rPr>
      <t xml:space="preserve">
</t>
    </r>
    <r>
      <rPr>
        <i/>
        <sz val="10"/>
        <color theme="1"/>
        <rFont val="Arial Narrow"/>
        <family val="2"/>
      </rPr>
      <t>ACHTUNG! 
Bitte 2. &amp; 3. Routennamen in Spalte H und I eintragen!</t>
    </r>
  </si>
  <si>
    <r>
      <rPr>
        <b/>
        <sz val="12"/>
        <color theme="1"/>
        <rFont val="Arial"/>
        <family val="2"/>
      </rPr>
      <t xml:space="preserve">Richtungstafel 
mit 3 Routen </t>
    </r>
    <r>
      <rPr>
        <b/>
        <sz val="10"/>
        <color theme="1"/>
        <rFont val="Arial"/>
        <family val="2"/>
      </rPr>
      <t xml:space="preserve">
</t>
    </r>
    <r>
      <rPr>
        <sz val="10"/>
        <color theme="1"/>
        <rFont val="Arial"/>
        <family val="2"/>
      </rPr>
      <t>PFEIL LINKS</t>
    </r>
    <r>
      <rPr>
        <b/>
        <sz val="10"/>
        <color theme="1"/>
        <rFont val="Arial"/>
        <family val="2"/>
      </rPr>
      <t xml:space="preserve">
</t>
    </r>
    <r>
      <rPr>
        <b/>
        <sz val="26"/>
        <color theme="1"/>
        <rFont val="Arial"/>
        <family val="2"/>
      </rPr>
      <t>←</t>
    </r>
    <r>
      <rPr>
        <sz val="10"/>
        <color theme="1"/>
        <rFont val="Arial"/>
        <family val="2"/>
      </rPr>
      <t xml:space="preserve">
</t>
    </r>
    <r>
      <rPr>
        <sz val="10"/>
        <color theme="1"/>
        <rFont val="Arial Narrow"/>
        <family val="2"/>
      </rPr>
      <t xml:space="preserve">
</t>
    </r>
    <r>
      <rPr>
        <i/>
        <sz val="10"/>
        <color theme="1"/>
        <rFont val="Arial Narrow"/>
        <family val="2"/>
      </rPr>
      <t>ACHTUNG! 
Bitte 2. &amp; 3. Routennamen in Spalte H und Ieintragen!</t>
    </r>
  </si>
  <si>
    <r>
      <rPr>
        <b/>
        <sz val="12"/>
        <color theme="1"/>
        <rFont val="Arial"/>
        <family val="2"/>
      </rPr>
      <t xml:space="preserve">Richtungstafel 
mit 4 Routen  </t>
    </r>
    <r>
      <rPr>
        <b/>
        <sz val="10"/>
        <color theme="1"/>
        <rFont val="Arial"/>
        <family val="2"/>
      </rPr>
      <t xml:space="preserve">
</t>
    </r>
    <r>
      <rPr>
        <sz val="10"/>
        <color theme="1"/>
        <rFont val="Arial"/>
        <family val="2"/>
      </rPr>
      <t>PFEIL GERADEAUS</t>
    </r>
    <r>
      <rPr>
        <b/>
        <sz val="10"/>
        <color theme="1"/>
        <rFont val="Arial"/>
        <family val="2"/>
      </rPr>
      <t xml:space="preserve">
</t>
    </r>
    <r>
      <rPr>
        <b/>
        <sz val="26"/>
        <color theme="1"/>
        <rFont val="Arial"/>
        <family val="2"/>
      </rPr>
      <t>↑</t>
    </r>
    <r>
      <rPr>
        <sz val="10"/>
        <color theme="1"/>
        <rFont val="Arial"/>
        <family val="2"/>
      </rPr>
      <t xml:space="preserve">
</t>
    </r>
    <r>
      <rPr>
        <sz val="10"/>
        <color theme="1"/>
        <rFont val="Arial Narrow"/>
        <family val="2"/>
      </rPr>
      <t xml:space="preserve">
</t>
    </r>
    <r>
      <rPr>
        <i/>
        <sz val="10"/>
        <color theme="1"/>
        <rFont val="Arial Narrow"/>
        <family val="2"/>
      </rPr>
      <t>ACHTUNG! 
Bitte 2., 3. &amp; 4. Routennamen in Spalte H, I &amp; J eintragen!</t>
    </r>
  </si>
  <si>
    <r>
      <rPr>
        <b/>
        <sz val="12"/>
        <color theme="1"/>
        <rFont val="Arial"/>
        <family val="2"/>
      </rPr>
      <t xml:space="preserve">Richtungstafel 
mit 4 Routen </t>
    </r>
    <r>
      <rPr>
        <b/>
        <sz val="10"/>
        <color theme="1"/>
        <rFont val="Arial"/>
        <family val="2"/>
      </rPr>
      <t xml:space="preserve">
</t>
    </r>
    <r>
      <rPr>
        <sz val="10"/>
        <color theme="1"/>
        <rFont val="Arial"/>
        <family val="2"/>
      </rPr>
      <t>PFEIL LINKS</t>
    </r>
    <r>
      <rPr>
        <b/>
        <sz val="10"/>
        <color theme="1"/>
        <rFont val="Arial"/>
        <family val="2"/>
      </rPr>
      <t xml:space="preserve">
</t>
    </r>
    <r>
      <rPr>
        <b/>
        <sz val="26"/>
        <color theme="1"/>
        <rFont val="Arial"/>
        <family val="2"/>
      </rPr>
      <t>←</t>
    </r>
    <r>
      <rPr>
        <sz val="10"/>
        <color theme="1"/>
        <rFont val="Arial"/>
        <family val="2"/>
      </rPr>
      <t xml:space="preserve">
</t>
    </r>
    <r>
      <rPr>
        <sz val="10"/>
        <color theme="1"/>
        <rFont val="Arial Narrow"/>
        <family val="2"/>
      </rPr>
      <t xml:space="preserve">
</t>
    </r>
    <r>
      <rPr>
        <i/>
        <sz val="10"/>
        <color theme="1"/>
        <rFont val="Arial Narrow"/>
        <family val="2"/>
      </rPr>
      <t>ACHTUNG! 
Bitte 2., 3. &amp; 4. Routennamen in Spalte H, I &amp; J eintragen!</t>
    </r>
  </si>
  <si>
    <r>
      <rPr>
        <b/>
        <sz val="12"/>
        <color theme="1"/>
        <rFont val="Arial"/>
        <family val="2"/>
      </rPr>
      <t xml:space="preserve">Richtungstafel 
mit 4 Routen </t>
    </r>
    <r>
      <rPr>
        <b/>
        <sz val="10"/>
        <color theme="1"/>
        <rFont val="Arial"/>
        <family val="2"/>
      </rPr>
      <t xml:space="preserve">
</t>
    </r>
    <r>
      <rPr>
        <sz val="10"/>
        <color theme="1"/>
        <rFont val="Arial"/>
        <family val="2"/>
      </rPr>
      <t>PFEIL RECHTS</t>
    </r>
    <r>
      <rPr>
        <b/>
        <sz val="10"/>
        <color theme="1"/>
        <rFont val="Arial"/>
        <family val="2"/>
      </rPr>
      <t xml:space="preserve">
</t>
    </r>
    <r>
      <rPr>
        <b/>
        <sz val="26"/>
        <color theme="1"/>
        <rFont val="Arial"/>
        <family val="2"/>
      </rPr>
      <t>→</t>
    </r>
    <r>
      <rPr>
        <sz val="10"/>
        <color theme="1"/>
        <rFont val="Arial"/>
        <family val="2"/>
      </rPr>
      <t xml:space="preserve">
</t>
    </r>
    <r>
      <rPr>
        <sz val="10"/>
        <color theme="1"/>
        <rFont val="Arial Narrow"/>
        <family val="2"/>
      </rPr>
      <t xml:space="preserve">
</t>
    </r>
    <r>
      <rPr>
        <i/>
        <sz val="10"/>
        <color theme="1"/>
        <rFont val="Arial Narrow"/>
        <family val="2"/>
      </rPr>
      <t>ACHTUNG! 
Bitte 2., 3. &amp; 4. Routennamen in Spalte H, I &amp; J eintragen!</t>
    </r>
  </si>
  <si>
    <r>
      <rPr>
        <b/>
        <sz val="12"/>
        <color theme="1"/>
        <rFont val="Arial"/>
        <family val="2"/>
      </rPr>
      <t xml:space="preserve">Reduzierte Richtungstafel 
mit 1 Route  </t>
    </r>
    <r>
      <rPr>
        <b/>
        <sz val="10"/>
        <color theme="1"/>
        <rFont val="Arial"/>
        <family val="2"/>
      </rPr>
      <t xml:space="preserve">
</t>
    </r>
    <r>
      <rPr>
        <sz val="10"/>
        <color theme="1"/>
        <rFont val="Arial"/>
        <family val="2"/>
      </rPr>
      <t>PFEIL GERADEAUS</t>
    </r>
    <r>
      <rPr>
        <b/>
        <u/>
        <sz val="10"/>
        <color theme="1"/>
        <rFont val="Arial"/>
        <family val="2"/>
      </rPr>
      <t xml:space="preserve">
</t>
    </r>
    <r>
      <rPr>
        <b/>
        <sz val="26"/>
        <color theme="1"/>
        <rFont val="Arial"/>
        <family val="2"/>
      </rPr>
      <t>↑</t>
    </r>
    <r>
      <rPr>
        <u/>
        <sz val="10"/>
        <color theme="1"/>
        <rFont val="Arial"/>
        <family val="2"/>
      </rPr>
      <t xml:space="preserve">
</t>
    </r>
  </si>
  <si>
    <r>
      <rPr>
        <b/>
        <sz val="12"/>
        <color theme="1"/>
        <rFont val="Arial"/>
        <family val="2"/>
      </rPr>
      <t xml:space="preserve">Reduzierte Richtungstafel 
mit 1 Route  </t>
    </r>
    <r>
      <rPr>
        <b/>
        <sz val="10"/>
        <color theme="1"/>
        <rFont val="Arial"/>
        <family val="2"/>
      </rPr>
      <t xml:space="preserve">
</t>
    </r>
    <r>
      <rPr>
        <sz val="10"/>
        <color theme="1"/>
        <rFont val="Arial"/>
        <family val="2"/>
      </rPr>
      <t>PFEIL LINKS</t>
    </r>
    <r>
      <rPr>
        <b/>
        <sz val="10"/>
        <color theme="1"/>
        <rFont val="Arial"/>
        <family val="2"/>
      </rPr>
      <t xml:space="preserve">
</t>
    </r>
    <r>
      <rPr>
        <b/>
        <sz val="26"/>
        <color theme="1"/>
        <rFont val="Arial"/>
        <family val="2"/>
      </rPr>
      <t>←</t>
    </r>
    <r>
      <rPr>
        <sz val="10"/>
        <color theme="1"/>
        <rFont val="Arial"/>
        <family val="2"/>
      </rPr>
      <t xml:space="preserve">
</t>
    </r>
  </si>
  <si>
    <r>
      <rPr>
        <b/>
        <sz val="12"/>
        <color theme="1"/>
        <rFont val="Arial"/>
        <family val="2"/>
      </rPr>
      <t xml:space="preserve">Reduzierte Richtungstafel 
mit 1 Route   </t>
    </r>
    <r>
      <rPr>
        <b/>
        <sz val="10"/>
        <color theme="1"/>
        <rFont val="Arial"/>
        <family val="2"/>
      </rPr>
      <t xml:space="preserve">
</t>
    </r>
    <r>
      <rPr>
        <sz val="10"/>
        <color theme="1"/>
        <rFont val="Arial"/>
        <family val="2"/>
      </rPr>
      <t>PFEIL RECHTS</t>
    </r>
    <r>
      <rPr>
        <b/>
        <sz val="10"/>
        <color theme="1"/>
        <rFont val="Arial"/>
        <family val="2"/>
      </rPr>
      <t xml:space="preserve">
</t>
    </r>
    <r>
      <rPr>
        <b/>
        <sz val="26"/>
        <color theme="1"/>
        <rFont val="Arial"/>
        <family val="2"/>
      </rPr>
      <t>→</t>
    </r>
  </si>
  <si>
    <r>
      <rPr>
        <b/>
        <sz val="12"/>
        <color theme="1"/>
        <rFont val="Arial"/>
        <family val="2"/>
      </rPr>
      <t>Richtungstafel 
mit optinalem Text</t>
    </r>
    <r>
      <rPr>
        <b/>
        <sz val="10"/>
        <color theme="1"/>
        <rFont val="Arial"/>
        <family val="2"/>
      </rPr>
      <t xml:space="preserve">
</t>
    </r>
    <r>
      <rPr>
        <sz val="10"/>
        <color theme="1"/>
        <rFont val="Arial"/>
        <family val="2"/>
      </rPr>
      <t>PFEIL GERADEAUS</t>
    </r>
    <r>
      <rPr>
        <b/>
        <sz val="10"/>
        <color theme="1"/>
        <rFont val="Arial"/>
        <family val="2"/>
      </rPr>
      <t xml:space="preserve">
</t>
    </r>
    <r>
      <rPr>
        <b/>
        <sz val="26"/>
        <color theme="1"/>
        <rFont val="Arial"/>
        <family val="2"/>
      </rPr>
      <t>↑</t>
    </r>
    <r>
      <rPr>
        <sz val="10"/>
        <color theme="1"/>
        <rFont val="Arial"/>
        <family val="2"/>
      </rPr>
      <t xml:space="preserve">
</t>
    </r>
    <r>
      <rPr>
        <i/>
        <sz val="10"/>
        <color theme="1"/>
        <rFont val="Arial Narrow"/>
        <family val="2"/>
      </rPr>
      <t xml:space="preserve">
ACHTUNG! 
Bitte optionalen Text in Spalte H eintragen!</t>
    </r>
  </si>
  <si>
    <r>
      <rPr>
        <b/>
        <sz val="12"/>
        <color theme="1"/>
        <rFont val="Arial"/>
        <family val="2"/>
      </rPr>
      <t>Richtungstafel 
mit optinalem Text</t>
    </r>
    <r>
      <rPr>
        <b/>
        <sz val="10"/>
        <color theme="1"/>
        <rFont val="Arial"/>
        <family val="2"/>
      </rPr>
      <t xml:space="preserve">
</t>
    </r>
    <r>
      <rPr>
        <sz val="10"/>
        <color theme="1"/>
        <rFont val="Arial"/>
        <family val="2"/>
      </rPr>
      <t>PFEIL LINKS</t>
    </r>
    <r>
      <rPr>
        <b/>
        <sz val="10"/>
        <color theme="1"/>
        <rFont val="Arial"/>
        <family val="2"/>
      </rPr>
      <t xml:space="preserve">
</t>
    </r>
    <r>
      <rPr>
        <b/>
        <sz val="26"/>
        <color theme="1"/>
        <rFont val="Arial"/>
        <family val="2"/>
      </rPr>
      <t>←</t>
    </r>
    <r>
      <rPr>
        <sz val="10"/>
        <color theme="1"/>
        <rFont val="Arial"/>
        <family val="2"/>
      </rPr>
      <t xml:space="preserve">
</t>
    </r>
    <r>
      <rPr>
        <sz val="10"/>
        <color theme="1"/>
        <rFont val="Arial Narrow"/>
        <family val="2"/>
      </rPr>
      <t xml:space="preserve">
</t>
    </r>
    <r>
      <rPr>
        <i/>
        <sz val="10"/>
        <color theme="1"/>
        <rFont val="Arial Narrow"/>
        <family val="2"/>
      </rPr>
      <t>ACHTUNG! 
Bitte optionalen Text in Spalte H eintragen!</t>
    </r>
  </si>
  <si>
    <r>
      <rPr>
        <b/>
        <sz val="12"/>
        <color theme="1"/>
        <rFont val="Arial"/>
        <family val="2"/>
      </rPr>
      <t>Richtungstafel 
mit optinalem Text</t>
    </r>
    <r>
      <rPr>
        <b/>
        <sz val="10"/>
        <color theme="1"/>
        <rFont val="Arial"/>
        <family val="2"/>
      </rPr>
      <t xml:space="preserve">
</t>
    </r>
    <r>
      <rPr>
        <sz val="10"/>
        <color theme="1"/>
        <rFont val="Arial"/>
        <family val="2"/>
      </rPr>
      <t>PFEIL RECHTS</t>
    </r>
    <r>
      <rPr>
        <b/>
        <sz val="10"/>
        <color theme="1"/>
        <rFont val="Arial"/>
        <family val="2"/>
      </rPr>
      <t xml:space="preserve">
</t>
    </r>
    <r>
      <rPr>
        <b/>
        <sz val="26"/>
        <color theme="1"/>
        <rFont val="Arial"/>
        <family val="2"/>
      </rPr>
      <t>→</t>
    </r>
    <r>
      <rPr>
        <sz val="10"/>
        <color theme="1"/>
        <rFont val="Arial"/>
        <family val="2"/>
      </rPr>
      <t xml:space="preserve">
</t>
    </r>
    <r>
      <rPr>
        <sz val="10"/>
        <color theme="1"/>
        <rFont val="Arial Narrow"/>
        <family val="2"/>
      </rPr>
      <t xml:space="preserve">
</t>
    </r>
    <r>
      <rPr>
        <i/>
        <sz val="10"/>
        <color theme="1"/>
        <rFont val="Arial Narrow"/>
        <family val="2"/>
      </rPr>
      <t>ACHTUNG! 
Bitte optionalen Text in Spalte H eintragen!</t>
    </r>
  </si>
  <si>
    <t>Tafeltyp</t>
  </si>
  <si>
    <r>
      <rPr>
        <b/>
        <sz val="12"/>
        <color theme="1"/>
        <rFont val="Arial"/>
        <family val="2"/>
      </rPr>
      <t xml:space="preserve">Parkplatztafel </t>
    </r>
    <r>
      <rPr>
        <b/>
        <sz val="10"/>
        <color theme="1"/>
        <rFont val="Arial"/>
        <family val="2"/>
      </rPr>
      <t xml:space="preserve">
</t>
    </r>
    <r>
      <rPr>
        <sz val="10"/>
        <color theme="1"/>
        <rFont val="Arial"/>
        <family val="2"/>
      </rPr>
      <t>PFEIL GERADEAUS</t>
    </r>
    <r>
      <rPr>
        <b/>
        <sz val="10"/>
        <color theme="1"/>
        <rFont val="Arial"/>
        <family val="2"/>
      </rPr>
      <t xml:space="preserve">
</t>
    </r>
    <r>
      <rPr>
        <b/>
        <sz val="26"/>
        <color theme="1"/>
        <rFont val="Arial"/>
        <family val="2"/>
      </rPr>
      <t>↑</t>
    </r>
    <r>
      <rPr>
        <sz val="10"/>
        <color theme="1"/>
        <rFont val="Arial"/>
        <family val="2"/>
      </rPr>
      <t xml:space="preserve">
</t>
    </r>
  </si>
  <si>
    <r>
      <rPr>
        <b/>
        <sz val="12"/>
        <color theme="1"/>
        <rFont val="Arial"/>
        <family val="2"/>
      </rPr>
      <t xml:space="preserve">Parkplatztafel </t>
    </r>
    <r>
      <rPr>
        <b/>
        <sz val="10"/>
        <color theme="1"/>
        <rFont val="Arial"/>
        <family val="2"/>
      </rPr>
      <t xml:space="preserve">
</t>
    </r>
    <r>
      <rPr>
        <sz val="10"/>
        <color theme="1"/>
        <rFont val="Arial"/>
        <family val="2"/>
      </rPr>
      <t>PFEIL LINKS</t>
    </r>
    <r>
      <rPr>
        <b/>
        <sz val="10"/>
        <color theme="1"/>
        <rFont val="Arial"/>
        <family val="2"/>
      </rPr>
      <t xml:space="preserve">
</t>
    </r>
    <r>
      <rPr>
        <b/>
        <sz val="26"/>
        <color theme="1"/>
        <rFont val="Arial"/>
        <family val="2"/>
      </rPr>
      <t>←</t>
    </r>
    <r>
      <rPr>
        <sz val="10"/>
        <color theme="1"/>
        <rFont val="Arial"/>
        <family val="2"/>
      </rPr>
      <t xml:space="preserve">
</t>
    </r>
  </si>
  <si>
    <r>
      <rPr>
        <b/>
        <sz val="12"/>
        <color theme="1"/>
        <rFont val="Arial"/>
        <family val="2"/>
      </rPr>
      <t xml:space="preserve">Parkplatztafel </t>
    </r>
    <r>
      <rPr>
        <b/>
        <sz val="10"/>
        <color theme="1"/>
        <rFont val="Arial"/>
        <family val="2"/>
      </rPr>
      <t xml:space="preserve">
</t>
    </r>
    <r>
      <rPr>
        <sz val="10"/>
        <color theme="1"/>
        <rFont val="Arial"/>
        <family val="2"/>
      </rPr>
      <t>PFEIL RECHTS</t>
    </r>
    <r>
      <rPr>
        <b/>
        <sz val="10"/>
        <color theme="1"/>
        <rFont val="Arial"/>
        <family val="2"/>
      </rPr>
      <t xml:space="preserve">
</t>
    </r>
    <r>
      <rPr>
        <b/>
        <sz val="26"/>
        <color theme="1"/>
        <rFont val="Arial"/>
        <family val="2"/>
      </rPr>
      <t>→</t>
    </r>
    <r>
      <rPr>
        <sz val="10"/>
        <color theme="1"/>
        <rFont val="Arial"/>
        <family val="2"/>
      </rPr>
      <t xml:space="preserve">
</t>
    </r>
  </si>
  <si>
    <r>
      <rPr>
        <b/>
        <sz val="12"/>
        <color theme="1"/>
        <rFont val="Arial"/>
        <family val="2"/>
      </rPr>
      <t>Einstieg  Pisten-tourenspur</t>
    </r>
    <r>
      <rPr>
        <b/>
        <sz val="10"/>
        <color theme="1"/>
        <rFont val="Arial"/>
        <family val="2"/>
      </rPr>
      <t xml:space="preserve">
</t>
    </r>
    <r>
      <rPr>
        <sz val="10"/>
        <color theme="1"/>
        <rFont val="Arial"/>
        <family val="2"/>
      </rPr>
      <t>PFEIL GERADEAUS</t>
    </r>
    <r>
      <rPr>
        <b/>
        <sz val="10"/>
        <color theme="1"/>
        <rFont val="Arial"/>
        <family val="2"/>
      </rPr>
      <t xml:space="preserve">
</t>
    </r>
    <r>
      <rPr>
        <b/>
        <sz val="26"/>
        <color theme="1"/>
        <rFont val="Arial"/>
        <family val="2"/>
      </rPr>
      <t>↑</t>
    </r>
    <r>
      <rPr>
        <sz val="10"/>
        <color theme="1"/>
        <rFont val="Arial"/>
        <family val="2"/>
      </rPr>
      <t xml:space="preserve">
</t>
    </r>
  </si>
  <si>
    <r>
      <rPr>
        <b/>
        <sz val="12"/>
        <color theme="1"/>
        <rFont val="Arial"/>
        <family val="2"/>
      </rPr>
      <t>Einstieg Pisten-tourenspur</t>
    </r>
    <r>
      <rPr>
        <b/>
        <sz val="10"/>
        <color theme="1"/>
        <rFont val="Arial"/>
        <family val="2"/>
      </rPr>
      <t xml:space="preserve">
</t>
    </r>
    <r>
      <rPr>
        <sz val="10"/>
        <color theme="1"/>
        <rFont val="Arial"/>
        <family val="2"/>
      </rPr>
      <t>PFEIL LINKS</t>
    </r>
    <r>
      <rPr>
        <b/>
        <sz val="10"/>
        <color theme="1"/>
        <rFont val="Arial"/>
        <family val="2"/>
      </rPr>
      <t xml:space="preserve">
</t>
    </r>
    <r>
      <rPr>
        <b/>
        <sz val="26"/>
        <color theme="1"/>
        <rFont val="Arial"/>
        <family val="2"/>
      </rPr>
      <t>←</t>
    </r>
    <r>
      <rPr>
        <sz val="10"/>
        <color theme="1"/>
        <rFont val="Arial"/>
        <family val="2"/>
      </rPr>
      <t xml:space="preserve">
</t>
    </r>
  </si>
  <si>
    <r>
      <rPr>
        <b/>
        <sz val="12"/>
        <color theme="1"/>
        <rFont val="Arial"/>
        <family val="2"/>
      </rPr>
      <t>Einstieg Pisten-tourenspur</t>
    </r>
    <r>
      <rPr>
        <b/>
        <sz val="10"/>
        <color theme="1"/>
        <rFont val="Arial"/>
        <family val="2"/>
      </rPr>
      <t xml:space="preserve">
</t>
    </r>
    <r>
      <rPr>
        <sz val="10"/>
        <color theme="1"/>
        <rFont val="Arial"/>
        <family val="2"/>
      </rPr>
      <t>PFEIL RECHTS</t>
    </r>
    <r>
      <rPr>
        <b/>
        <sz val="10"/>
        <color theme="1"/>
        <rFont val="Arial"/>
        <family val="2"/>
      </rPr>
      <t xml:space="preserve">
</t>
    </r>
    <r>
      <rPr>
        <b/>
        <sz val="26"/>
        <color theme="1"/>
        <rFont val="Arial"/>
        <family val="2"/>
      </rPr>
      <t>→</t>
    </r>
    <r>
      <rPr>
        <sz val="10"/>
        <color theme="1"/>
        <rFont val="Arial"/>
        <family val="2"/>
      </rPr>
      <t xml:space="preserve">
</t>
    </r>
  </si>
  <si>
    <r>
      <rPr>
        <b/>
        <sz val="12"/>
        <color theme="1"/>
        <rFont val="Arial"/>
        <family val="2"/>
      </rPr>
      <t xml:space="preserve">Einstieg  Pisten-tourenspur </t>
    </r>
    <r>
      <rPr>
        <b/>
        <sz val="10"/>
        <color theme="1"/>
        <rFont val="Arial"/>
        <family val="2"/>
      </rPr>
      <t xml:space="preserve">
</t>
    </r>
    <r>
      <rPr>
        <sz val="10"/>
        <color theme="1"/>
        <rFont val="Arial"/>
        <family val="2"/>
      </rPr>
      <t>PFEIL GERADEAUS</t>
    </r>
    <r>
      <rPr>
        <b/>
        <sz val="10"/>
        <color theme="1"/>
        <rFont val="Arial"/>
        <family val="2"/>
      </rPr>
      <t xml:space="preserve">
</t>
    </r>
    <r>
      <rPr>
        <b/>
        <sz val="26"/>
        <color theme="1"/>
        <rFont val="Arial"/>
        <family val="2"/>
      </rPr>
      <t>↑</t>
    </r>
    <r>
      <rPr>
        <sz val="10"/>
        <color theme="1"/>
        <rFont val="Arial"/>
        <family val="2"/>
      </rPr>
      <t xml:space="preserve">
</t>
    </r>
  </si>
  <si>
    <r>
      <rPr>
        <b/>
        <sz val="12"/>
        <color theme="1"/>
        <rFont val="Arial"/>
        <family val="2"/>
      </rPr>
      <t xml:space="preserve">Einstieg Pisten-tourenspur </t>
    </r>
    <r>
      <rPr>
        <b/>
        <sz val="10"/>
        <color theme="1"/>
        <rFont val="Arial"/>
        <family val="2"/>
      </rPr>
      <t xml:space="preserve">
</t>
    </r>
    <r>
      <rPr>
        <sz val="10"/>
        <color theme="1"/>
        <rFont val="Arial"/>
        <family val="2"/>
      </rPr>
      <t>PFEIL LINKS</t>
    </r>
    <r>
      <rPr>
        <b/>
        <sz val="10"/>
        <color theme="1"/>
        <rFont val="Arial"/>
        <family val="2"/>
      </rPr>
      <t xml:space="preserve">
</t>
    </r>
    <r>
      <rPr>
        <b/>
        <sz val="26"/>
        <color theme="1"/>
        <rFont val="Arial"/>
        <family val="2"/>
      </rPr>
      <t>←</t>
    </r>
    <r>
      <rPr>
        <sz val="10"/>
        <color theme="1"/>
        <rFont val="Arial"/>
        <family val="2"/>
      </rPr>
      <t xml:space="preserve">
</t>
    </r>
  </si>
  <si>
    <r>
      <rPr>
        <b/>
        <sz val="12"/>
        <color theme="1"/>
        <rFont val="Arial"/>
        <family val="2"/>
      </rPr>
      <t xml:space="preserve">Einstieg Pisten-tourenspur </t>
    </r>
    <r>
      <rPr>
        <b/>
        <sz val="10"/>
        <color theme="1"/>
        <rFont val="Arial"/>
        <family val="2"/>
      </rPr>
      <t xml:space="preserve">
</t>
    </r>
    <r>
      <rPr>
        <sz val="10"/>
        <color theme="1"/>
        <rFont val="Arial"/>
        <family val="2"/>
      </rPr>
      <t>PFEIL RECHTS</t>
    </r>
    <r>
      <rPr>
        <b/>
        <sz val="10"/>
        <color theme="1"/>
        <rFont val="Arial"/>
        <family val="2"/>
      </rPr>
      <t xml:space="preserve">
</t>
    </r>
    <r>
      <rPr>
        <b/>
        <sz val="26"/>
        <color theme="1"/>
        <rFont val="Arial"/>
        <family val="2"/>
      </rPr>
      <t>→</t>
    </r>
    <r>
      <rPr>
        <sz val="10"/>
        <color theme="1"/>
        <rFont val="Arial"/>
        <family val="2"/>
      </rPr>
      <t xml:space="preserve">
</t>
    </r>
  </si>
  <si>
    <r>
      <rPr>
        <b/>
        <sz val="12"/>
        <color theme="1"/>
        <rFont val="Arial"/>
        <family val="2"/>
      </rPr>
      <t xml:space="preserve">Einstieg Pisten-tourenspur mit Routenname </t>
    </r>
    <r>
      <rPr>
        <b/>
        <sz val="10"/>
        <color theme="1"/>
        <rFont val="Arial"/>
        <family val="2"/>
      </rPr>
      <t xml:space="preserve">
</t>
    </r>
    <r>
      <rPr>
        <sz val="10"/>
        <color theme="1"/>
        <rFont val="Arial"/>
        <family val="2"/>
      </rPr>
      <t>PFEIL GERADEAUS</t>
    </r>
    <r>
      <rPr>
        <b/>
        <sz val="10"/>
        <color theme="1"/>
        <rFont val="Arial"/>
        <family val="2"/>
      </rPr>
      <t xml:space="preserve">
</t>
    </r>
    <r>
      <rPr>
        <b/>
        <sz val="26"/>
        <color theme="1"/>
        <rFont val="Arial"/>
        <family val="2"/>
      </rPr>
      <t>↑</t>
    </r>
    <r>
      <rPr>
        <sz val="10"/>
        <color theme="1"/>
        <rFont val="Arial"/>
        <family val="2"/>
      </rPr>
      <t xml:space="preserve">
</t>
    </r>
  </si>
  <si>
    <r>
      <rPr>
        <b/>
        <sz val="12"/>
        <color theme="1"/>
        <rFont val="Arial"/>
        <family val="2"/>
      </rPr>
      <t xml:space="preserve">Einstieg Pisten-tourenspur mit Routenname </t>
    </r>
    <r>
      <rPr>
        <b/>
        <sz val="10"/>
        <color theme="1"/>
        <rFont val="Arial"/>
        <family val="2"/>
      </rPr>
      <t xml:space="preserve">
</t>
    </r>
    <r>
      <rPr>
        <sz val="10"/>
        <color theme="1"/>
        <rFont val="Arial"/>
        <family val="2"/>
      </rPr>
      <t>PFEIL LINKS</t>
    </r>
    <r>
      <rPr>
        <b/>
        <sz val="10"/>
        <color theme="1"/>
        <rFont val="Arial"/>
        <family val="2"/>
      </rPr>
      <t xml:space="preserve">
</t>
    </r>
    <r>
      <rPr>
        <b/>
        <sz val="26"/>
        <color theme="1"/>
        <rFont val="Arial"/>
        <family val="2"/>
      </rPr>
      <t>←</t>
    </r>
    <r>
      <rPr>
        <sz val="10"/>
        <color theme="1"/>
        <rFont val="Arial"/>
        <family val="2"/>
      </rPr>
      <t xml:space="preserve">
</t>
    </r>
  </si>
  <si>
    <r>
      <rPr>
        <b/>
        <sz val="12"/>
        <color theme="1"/>
        <rFont val="Arial"/>
        <family val="2"/>
      </rPr>
      <t xml:space="preserve">Einstieg Pisten-tourenspur mit Routenname </t>
    </r>
    <r>
      <rPr>
        <b/>
        <sz val="10"/>
        <color theme="1"/>
        <rFont val="Arial"/>
        <family val="2"/>
      </rPr>
      <t xml:space="preserve">
</t>
    </r>
    <r>
      <rPr>
        <sz val="10"/>
        <color theme="1"/>
        <rFont val="Arial"/>
        <family val="2"/>
      </rPr>
      <t>PFEIL RECHTS</t>
    </r>
    <r>
      <rPr>
        <b/>
        <sz val="10"/>
        <color theme="1"/>
        <rFont val="Arial"/>
        <family val="2"/>
      </rPr>
      <t xml:space="preserve">
</t>
    </r>
    <r>
      <rPr>
        <b/>
        <sz val="26"/>
        <color theme="1"/>
        <rFont val="Arial"/>
        <family val="2"/>
      </rPr>
      <t>→</t>
    </r>
    <r>
      <rPr>
        <sz val="10"/>
        <color theme="1"/>
        <rFont val="Arial"/>
        <family val="2"/>
      </rPr>
      <t xml:space="preserve">
</t>
    </r>
  </si>
  <si>
    <r>
      <rPr>
        <b/>
        <sz val="12"/>
        <color theme="1"/>
        <rFont val="Arial"/>
        <family val="2"/>
      </rPr>
      <t xml:space="preserve">Richtungstafel 
mit 1 Route </t>
    </r>
    <r>
      <rPr>
        <b/>
        <sz val="10"/>
        <color theme="1"/>
        <rFont val="Arial"/>
        <family val="2"/>
      </rPr>
      <t xml:space="preserve">
</t>
    </r>
    <r>
      <rPr>
        <sz val="10"/>
        <color theme="1"/>
        <rFont val="Arial"/>
        <family val="2"/>
      </rPr>
      <t>PFEIL LINKS</t>
    </r>
    <r>
      <rPr>
        <b/>
        <sz val="10"/>
        <color theme="1"/>
        <rFont val="Arial"/>
        <family val="2"/>
      </rPr>
      <t xml:space="preserve">
</t>
    </r>
    <r>
      <rPr>
        <b/>
        <sz val="26"/>
        <color theme="1"/>
        <rFont val="Arial"/>
        <family val="2"/>
      </rPr>
      <t>←</t>
    </r>
    <r>
      <rPr>
        <sz val="10"/>
        <color theme="1"/>
        <rFont val="Arial"/>
        <family val="2"/>
      </rPr>
      <t xml:space="preserve">
</t>
    </r>
  </si>
  <si>
    <t>Gehzeit:</t>
  </si>
  <si>
    <t>Steilstes Stück:</t>
  </si>
  <si>
    <t>Summe Anzahl</t>
  </si>
  <si>
    <t>Summe 
anrechenbare 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</si>
</sst>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 #,##0.00_-;\-&quot;€&quot;\ * #,##0.00_-;_-&quot;€&quot;\ * &quot;-&quot;??_-;_-@_-"/>
  </numFmts>
  <fonts count="23" x14ac:knownFonts="1">
    <font>
      <sz val="10"/>
      <color theme="1"/>
      <name val="Arial"/>
      <family val="2"/>
    </font>
    <font>
      <sz val="10"/>
      <color theme="1"/>
      <name val="Arial Narrow"/>
      <family val="2"/>
    </font>
    <font>
      <u/>
      <sz val="10"/>
      <color theme="10"/>
      <name val="Arial"/>
      <family val="2"/>
    </font>
    <font>
      <b/>
      <sz val="14"/>
      <color theme="1"/>
      <name val="Arial"/>
      <family val="2"/>
    </font>
    <font>
      <sz val="10"/>
      <color theme="1"/>
      <name val="Arial"/>
      <family val="2"/>
    </font>
    <font>
      <b/>
      <sz val="10"/>
      <color theme="1"/>
      <name val="Arial"/>
      <family val="2"/>
    </font>
    <font>
      <sz val="16"/>
      <color theme="1"/>
      <name val="Arial"/>
      <family val="2"/>
    </font>
    <font>
      <sz val="26"/>
      <color theme="1"/>
      <name val="Arial"/>
      <family val="2"/>
    </font>
    <font>
      <b/>
      <sz val="26"/>
      <color theme="1"/>
      <name val="Arial"/>
      <family val="2"/>
    </font>
    <font>
      <b/>
      <sz val="12"/>
      <color theme="1"/>
      <name val="Arial"/>
      <family val="2"/>
    </font>
    <font>
      <b/>
      <sz val="10"/>
      <color theme="1"/>
      <name val="Times New Roman"/>
      <family val="1"/>
    </font>
    <font>
      <i/>
      <sz val="10"/>
      <color theme="1"/>
      <name val="Arial Narrow"/>
      <family val="2"/>
    </font>
    <font>
      <u/>
      <sz val="10"/>
      <color theme="1"/>
      <name val="Arial"/>
      <family val="2"/>
    </font>
    <font>
      <b/>
      <u/>
      <sz val="10"/>
      <color theme="1"/>
      <name val="Arial"/>
      <family val="2"/>
    </font>
    <font>
      <u/>
      <sz val="16"/>
      <color theme="1"/>
      <name val="Arial"/>
      <family val="2"/>
    </font>
    <font>
      <b/>
      <sz val="20"/>
      <color theme="1"/>
      <name val="Arial"/>
      <family val="2"/>
    </font>
    <font>
      <sz val="12"/>
      <color theme="1"/>
      <name val="Arial"/>
      <family val="2"/>
    </font>
    <font>
      <i/>
      <sz val="10"/>
      <color theme="1"/>
      <name val="Arial"/>
      <family val="2"/>
    </font>
    <font>
      <b/>
      <i/>
      <sz val="10"/>
      <color theme="1"/>
      <name val="Arial"/>
      <family val="2"/>
    </font>
    <font>
      <sz val="14"/>
      <color theme="1"/>
      <name val="Arial Narrow"/>
      <family val="2"/>
    </font>
    <font>
      <b/>
      <sz val="11"/>
      <color theme="1"/>
      <name val="Arial"/>
      <family val="2"/>
    </font>
    <font>
      <sz val="11"/>
      <color theme="1"/>
      <name val="Arial"/>
      <family val="2"/>
    </font>
    <font>
      <sz val="8"/>
      <color theme="1"/>
      <name val="Arial"/>
      <family val="2"/>
    </font>
  </fonts>
  <fills count="11">
    <fill>
      <patternFill patternType="none"/>
    </fill>
    <fill>
      <patternFill patternType="gray125"/>
    </fill>
    <fill>
      <patternFill patternType="solid">
        <fgColor rgb="FFF59F4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s>
  <borders count="6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right/>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right style="thin">
        <color indexed="64"/>
      </right>
      <top/>
      <bottom style="thick">
        <color indexed="64"/>
      </bottom>
      <diagonal/>
    </border>
    <border>
      <left/>
      <right style="thin">
        <color indexed="64"/>
      </right>
      <top style="thick">
        <color indexed="64"/>
      </top>
      <bottom style="thick">
        <color indexed="64"/>
      </bottom>
      <diagonal/>
    </border>
    <border>
      <left/>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style="thick">
        <color indexed="64"/>
      </bottom>
      <diagonal/>
    </border>
    <border>
      <left style="thin">
        <color indexed="64"/>
      </left>
      <right/>
      <top/>
      <bottom/>
      <diagonal/>
    </border>
    <border>
      <left style="thin">
        <color indexed="64"/>
      </left>
      <right/>
      <top style="thin">
        <color indexed="64"/>
      </top>
      <bottom style="thick">
        <color indexed="64"/>
      </bottom>
      <diagonal/>
    </border>
    <border>
      <left style="thin">
        <color indexed="64"/>
      </left>
      <right/>
      <top style="thick">
        <color indexed="64"/>
      </top>
      <bottom style="thick">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ck">
        <color indexed="64"/>
      </top>
      <bottom/>
      <diagonal/>
    </border>
    <border>
      <left style="thin">
        <color indexed="64"/>
      </left>
      <right/>
      <top style="thin">
        <color indexed="64"/>
      </top>
      <bottom/>
      <diagonal/>
    </border>
    <border>
      <left/>
      <right style="medium">
        <color indexed="64"/>
      </right>
      <top style="thick">
        <color indexed="64"/>
      </top>
      <bottom style="medium">
        <color indexed="64"/>
      </bottom>
      <diagonal/>
    </border>
    <border>
      <left/>
      <right style="medium">
        <color indexed="64"/>
      </right>
      <top style="thick">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ck">
        <color indexed="64"/>
      </bottom>
      <diagonal/>
    </border>
    <border>
      <left/>
      <right style="medium">
        <color indexed="64"/>
      </right>
      <top style="medium">
        <color indexed="64"/>
      </top>
      <bottom style="thick">
        <color indexed="64"/>
      </bottom>
      <diagonal/>
    </border>
    <border>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right style="medium">
        <color indexed="64"/>
      </right>
      <top style="thin">
        <color indexed="64"/>
      </top>
      <bottom style="thin">
        <color indexed="64"/>
      </bottom>
      <diagonal/>
    </border>
    <border>
      <left style="medium">
        <color indexed="64"/>
      </left>
      <right style="medium">
        <color indexed="64"/>
      </right>
      <top style="thick">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bottom style="thick">
        <color indexed="64"/>
      </bottom>
      <diagonal/>
    </border>
    <border>
      <left/>
      <right style="medium">
        <color indexed="64"/>
      </right>
      <top/>
      <bottom style="thick">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ck">
        <color indexed="64"/>
      </top>
      <bottom style="thick">
        <color indexed="64"/>
      </bottom>
      <diagonal/>
    </border>
    <border>
      <left style="thin">
        <color indexed="64"/>
      </left>
      <right style="medium">
        <color indexed="64"/>
      </right>
      <top style="thick">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ck">
        <color indexed="64"/>
      </bottom>
      <diagonal/>
    </border>
    <border>
      <left style="thin">
        <color indexed="64"/>
      </left>
      <right style="medium">
        <color indexed="64"/>
      </right>
      <top style="thick">
        <color indexed="64"/>
      </top>
      <bottom style="thick">
        <color indexed="64"/>
      </bottom>
      <diagonal/>
    </border>
    <border>
      <left style="thin">
        <color indexed="64"/>
      </left>
      <right style="medium">
        <color indexed="64"/>
      </right>
      <top style="thick">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s>
  <cellStyleXfs count="3">
    <xf numFmtId="0" fontId="0" fillId="0" borderId="0"/>
    <xf numFmtId="0" fontId="2" fillId="0" borderId="0" applyNumberFormat="0" applyFill="0" applyBorder="0" applyAlignment="0" applyProtection="0"/>
    <xf numFmtId="44" fontId="4" fillId="0" borderId="0" applyFont="0" applyFill="0" applyBorder="0" applyAlignment="0" applyProtection="0"/>
  </cellStyleXfs>
  <cellXfs count="306">
    <xf numFmtId="0" fontId="0" fillId="0" borderId="0" xfId="0"/>
    <xf numFmtId="0" fontId="0" fillId="0" borderId="0" xfId="0" applyFill="1"/>
    <xf numFmtId="49" fontId="0" fillId="0" borderId="0" xfId="0" applyNumberFormat="1" applyFill="1" applyBorder="1" applyAlignment="1">
      <alignment wrapText="1"/>
    </xf>
    <xf numFmtId="49" fontId="2" fillId="0" borderId="0" xfId="1" applyNumberFormat="1" applyFill="1" applyBorder="1" applyAlignment="1">
      <alignment vertical="center"/>
    </xf>
    <xf numFmtId="0" fontId="0" fillId="0" borderId="0" xfId="0" applyFont="1"/>
    <xf numFmtId="0" fontId="0" fillId="0" borderId="0" xfId="0" applyFont="1" applyBorder="1"/>
    <xf numFmtId="49" fontId="0" fillId="0" borderId="0" xfId="0" applyNumberFormat="1" applyFont="1" applyAlignment="1">
      <alignment vertical="center" wrapText="1"/>
    </xf>
    <xf numFmtId="0" fontId="0" fillId="2" borderId="1" xfId="0" applyFont="1" applyFill="1" applyBorder="1"/>
    <xf numFmtId="0" fontId="5" fillId="0" borderId="0" xfId="0" applyFont="1"/>
    <xf numFmtId="44" fontId="0" fillId="0" borderId="0" xfId="2" applyFont="1"/>
    <xf numFmtId="0" fontId="5" fillId="5" borderId="0" xfId="0" applyFont="1" applyFill="1"/>
    <xf numFmtId="0" fontId="0" fillId="6" borderId="0" xfId="0" applyFill="1"/>
    <xf numFmtId="44" fontId="0" fillId="6" borderId="0" xfId="2" applyFont="1" applyFill="1"/>
    <xf numFmtId="49" fontId="15" fillId="0" borderId="0" xfId="0" applyNumberFormat="1" applyFont="1" applyAlignment="1">
      <alignment horizontal="center" vertical="center" wrapText="1"/>
    </xf>
    <xf numFmtId="0" fontId="0" fillId="4" borderId="34" xfId="0" applyFont="1" applyFill="1" applyBorder="1"/>
    <xf numFmtId="49" fontId="0" fillId="4" borderId="30" xfId="0" applyNumberFormat="1" applyFont="1" applyFill="1" applyBorder="1" applyAlignment="1">
      <alignment vertical="center" wrapText="1"/>
    </xf>
    <xf numFmtId="0" fontId="0" fillId="4" borderId="27" xfId="0" applyFont="1" applyFill="1" applyBorder="1"/>
    <xf numFmtId="49" fontId="0" fillId="4" borderId="0" xfId="0" applyNumberFormat="1" applyFont="1" applyFill="1" applyBorder="1" applyAlignment="1">
      <alignment horizontal="left" vertical="center" wrapText="1" indent="27"/>
    </xf>
    <xf numFmtId="49" fontId="0" fillId="4" borderId="0" xfId="0" applyNumberFormat="1" applyFont="1" applyFill="1" applyBorder="1" applyAlignment="1">
      <alignment vertical="center" wrapText="1"/>
    </xf>
    <xf numFmtId="0" fontId="0" fillId="4" borderId="25" xfId="0" applyFont="1" applyFill="1" applyBorder="1"/>
    <xf numFmtId="49" fontId="0" fillId="4" borderId="6" xfId="0" applyNumberFormat="1" applyFont="1" applyFill="1" applyBorder="1" applyAlignment="1">
      <alignment vertical="center" wrapText="1"/>
    </xf>
    <xf numFmtId="0" fontId="0" fillId="4" borderId="30" xfId="0" applyFont="1" applyFill="1" applyBorder="1"/>
    <xf numFmtId="0" fontId="0" fillId="4" borderId="0" xfId="0" applyFont="1" applyFill="1" applyBorder="1"/>
    <xf numFmtId="0" fontId="0" fillId="4" borderId="6" xfId="0" applyFont="1" applyFill="1" applyBorder="1"/>
    <xf numFmtId="0" fontId="0" fillId="4" borderId="9" xfId="0" applyFont="1" applyFill="1" applyBorder="1"/>
    <xf numFmtId="0" fontId="0" fillId="4" borderId="8" xfId="0" applyFont="1" applyFill="1" applyBorder="1"/>
    <xf numFmtId="0" fontId="0" fillId="4" borderId="31" xfId="0" applyFont="1" applyFill="1" applyBorder="1"/>
    <xf numFmtId="49" fontId="0" fillId="4" borderId="0" xfId="0" applyNumberFormat="1" applyFont="1" applyFill="1" applyBorder="1" applyAlignment="1">
      <alignment horizontal="right" vertical="center" wrapText="1" indent="1"/>
    </xf>
    <xf numFmtId="49" fontId="15" fillId="4" borderId="30" xfId="0" applyNumberFormat="1" applyFont="1" applyFill="1" applyBorder="1" applyAlignment="1">
      <alignment horizontal="center" vertical="center" wrapText="1"/>
    </xf>
    <xf numFmtId="49" fontId="17" fillId="4" borderId="6" xfId="0" applyNumberFormat="1" applyFont="1" applyFill="1" applyBorder="1" applyAlignment="1">
      <alignment horizontal="center" vertical="center" wrapText="1"/>
    </xf>
    <xf numFmtId="0" fontId="0" fillId="2" borderId="34" xfId="0" applyFont="1" applyFill="1" applyBorder="1"/>
    <xf numFmtId="0" fontId="0" fillId="2" borderId="31" xfId="0" applyFont="1" applyFill="1" applyBorder="1"/>
    <xf numFmtId="0" fontId="0" fillId="2" borderId="25" xfId="0" applyFont="1" applyFill="1" applyBorder="1"/>
    <xf numFmtId="0" fontId="0" fillId="2" borderId="9" xfId="0" applyFont="1" applyFill="1" applyBorder="1"/>
    <xf numFmtId="49" fontId="5" fillId="4" borderId="0" xfId="0" applyNumberFormat="1" applyFont="1" applyFill="1" applyBorder="1" applyAlignment="1">
      <alignment horizontal="right" vertical="center" indent="1"/>
    </xf>
    <xf numFmtId="49" fontId="5" fillId="4" borderId="0" xfId="0" applyNumberFormat="1" applyFont="1" applyFill="1" applyBorder="1" applyAlignment="1">
      <alignment horizontal="right" vertical="center" wrapText="1" indent="1"/>
    </xf>
    <xf numFmtId="0" fontId="1" fillId="2" borderId="1" xfId="0" applyFont="1" applyFill="1" applyBorder="1" applyAlignment="1" applyProtection="1">
      <alignment horizontal="left" vertical="center"/>
      <protection locked="0"/>
    </xf>
    <xf numFmtId="0" fontId="0" fillId="0" borderId="0" xfId="0" applyFont="1" applyFill="1" applyBorder="1"/>
    <xf numFmtId="49" fontId="0" fillId="0" borderId="0" xfId="0" applyNumberFormat="1" applyFont="1" applyBorder="1" applyAlignment="1">
      <alignment vertical="center" wrapText="1"/>
    </xf>
    <xf numFmtId="0" fontId="0" fillId="3" borderId="34" xfId="0" applyFill="1" applyBorder="1"/>
    <xf numFmtId="0" fontId="0" fillId="3" borderId="30" xfId="0" applyFill="1" applyBorder="1"/>
    <xf numFmtId="0" fontId="0" fillId="3" borderId="31" xfId="0" applyFill="1" applyBorder="1"/>
    <xf numFmtId="0" fontId="0" fillId="3" borderId="27" xfId="0" applyFill="1" applyBorder="1"/>
    <xf numFmtId="0" fontId="3" fillId="3" borderId="0" xfId="0" applyFont="1" applyFill="1" applyBorder="1" applyAlignment="1">
      <alignment wrapText="1"/>
    </xf>
    <xf numFmtId="0" fontId="0" fillId="3" borderId="8" xfId="0" applyFill="1" applyBorder="1"/>
    <xf numFmtId="49" fontId="0" fillId="3" borderId="0" xfId="0" applyNumberFormat="1" applyFill="1" applyBorder="1" applyAlignment="1">
      <alignment horizontal="left" vertical="center" wrapText="1"/>
    </xf>
    <xf numFmtId="0" fontId="0" fillId="3" borderId="25" xfId="0" applyFill="1" applyBorder="1"/>
    <xf numFmtId="49" fontId="0" fillId="3" borderId="6" xfId="0" applyNumberFormat="1" applyFill="1" applyBorder="1" applyAlignment="1">
      <alignment wrapText="1"/>
    </xf>
    <xf numFmtId="0" fontId="0" fillId="3" borderId="9" xfId="0" applyFill="1" applyBorder="1"/>
    <xf numFmtId="49" fontId="0" fillId="3" borderId="30" xfId="0" applyNumberFormat="1" applyFill="1" applyBorder="1" applyAlignment="1">
      <alignment wrapText="1"/>
    </xf>
    <xf numFmtId="0" fontId="0" fillId="3" borderId="6" xfId="0" applyFill="1" applyBorder="1"/>
    <xf numFmtId="49" fontId="0" fillId="3" borderId="0" xfId="0" applyNumberFormat="1" applyFont="1" applyFill="1" applyBorder="1" applyAlignment="1">
      <alignment horizontal="left" vertical="top" wrapText="1"/>
    </xf>
    <xf numFmtId="0" fontId="0" fillId="3" borderId="0" xfId="0" applyFont="1" applyFill="1" applyBorder="1" applyAlignment="1">
      <alignment wrapText="1"/>
    </xf>
    <xf numFmtId="0" fontId="9" fillId="3" borderId="0" xfId="0" applyFont="1" applyFill="1" applyBorder="1" applyAlignment="1">
      <alignment wrapText="1"/>
    </xf>
    <xf numFmtId="0" fontId="0" fillId="3" borderId="0" xfId="0" applyFont="1" applyFill="1" applyBorder="1" applyAlignment="1">
      <alignment horizontal="left" vertical="top" wrapText="1"/>
    </xf>
    <xf numFmtId="49" fontId="0" fillId="0" borderId="4" xfId="0" applyNumberFormat="1" applyFont="1" applyFill="1" applyBorder="1" applyAlignment="1">
      <alignment horizontal="left" vertical="top" wrapText="1"/>
    </xf>
    <xf numFmtId="49" fontId="0" fillId="6" borderId="4" xfId="0" applyNumberFormat="1" applyFont="1" applyFill="1" applyBorder="1" applyAlignment="1">
      <alignment horizontal="left" vertical="top" wrapText="1"/>
    </xf>
    <xf numFmtId="0" fontId="6" fillId="0" borderId="35" xfId="0" applyFont="1" applyFill="1" applyBorder="1" applyAlignment="1" applyProtection="1">
      <alignment horizontal="center" vertical="center"/>
      <protection locked="0"/>
    </xf>
    <xf numFmtId="0" fontId="6" fillId="0" borderId="37"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6" fillId="0" borderId="39" xfId="0" applyFont="1" applyFill="1" applyBorder="1" applyAlignment="1" applyProtection="1">
      <alignment horizontal="center" vertical="center"/>
      <protection locked="0"/>
    </xf>
    <xf numFmtId="0" fontId="6" fillId="0" borderId="40" xfId="0" applyFont="1" applyFill="1" applyBorder="1" applyAlignment="1" applyProtection="1">
      <alignment horizontal="center" vertical="center"/>
      <protection locked="0"/>
    </xf>
    <xf numFmtId="0" fontId="6" fillId="0" borderId="41" xfId="0" applyFont="1" applyFill="1" applyBorder="1" applyAlignment="1" applyProtection="1">
      <alignment horizontal="center" vertical="center"/>
      <protection locked="0"/>
    </xf>
    <xf numFmtId="0" fontId="6" fillId="0" borderId="43" xfId="0" applyFont="1" applyFill="1" applyBorder="1" applyAlignment="1" applyProtection="1">
      <alignment horizontal="center" vertical="center"/>
      <protection locked="0"/>
    </xf>
    <xf numFmtId="0" fontId="6" fillId="0" borderId="45" xfId="0" applyFont="1" applyFill="1" applyBorder="1" applyAlignment="1" applyProtection="1">
      <alignment horizontal="center" vertical="center"/>
      <protection locked="0"/>
    </xf>
    <xf numFmtId="0" fontId="6" fillId="0" borderId="46" xfId="0" applyFont="1" applyFill="1" applyBorder="1" applyAlignment="1" applyProtection="1">
      <alignment horizontal="center" vertical="center"/>
      <protection locked="0"/>
    </xf>
    <xf numFmtId="0" fontId="6" fillId="0" borderId="47" xfId="0" applyFont="1" applyFill="1" applyBorder="1" applyAlignment="1" applyProtection="1">
      <alignment horizontal="center" vertical="center"/>
      <protection locked="0"/>
    </xf>
    <xf numFmtId="0" fontId="6" fillId="0" borderId="48" xfId="0" applyFont="1" applyFill="1" applyBorder="1" applyAlignment="1" applyProtection="1">
      <alignment horizontal="center" vertical="center"/>
      <protection locked="0"/>
    </xf>
    <xf numFmtId="0" fontId="6" fillId="0" borderId="49" xfId="0" applyFont="1" applyFill="1" applyBorder="1" applyAlignment="1" applyProtection="1">
      <alignment horizontal="center" vertical="center"/>
      <protection locked="0"/>
    </xf>
    <xf numFmtId="0" fontId="14" fillId="0" borderId="43" xfId="0" applyFont="1" applyFill="1" applyBorder="1" applyAlignment="1" applyProtection="1">
      <alignment horizontal="center" vertical="center"/>
      <protection locked="0"/>
    </xf>
    <xf numFmtId="0" fontId="6" fillId="0" borderId="50" xfId="0" applyFont="1" applyFill="1" applyBorder="1" applyAlignment="1" applyProtection="1">
      <alignment horizontal="center" vertical="center"/>
      <protection locked="0"/>
    </xf>
    <xf numFmtId="0" fontId="6" fillId="0" borderId="51" xfId="0" applyFont="1" applyFill="1" applyBorder="1" applyAlignment="1" applyProtection="1">
      <alignment horizontal="center" vertical="center"/>
      <protection locked="0"/>
    </xf>
    <xf numFmtId="0" fontId="6" fillId="0" borderId="52" xfId="0" applyFont="1" applyFill="1" applyBorder="1" applyAlignment="1" applyProtection="1">
      <alignment horizontal="center" vertical="center"/>
      <protection locked="0"/>
    </xf>
    <xf numFmtId="0" fontId="21" fillId="0" borderId="0" xfId="0" applyFont="1" applyBorder="1"/>
    <xf numFmtId="0" fontId="21" fillId="3" borderId="11" xfId="0" applyFont="1" applyFill="1" applyBorder="1" applyAlignment="1">
      <alignment horizontal="center" vertical="center"/>
    </xf>
    <xf numFmtId="44" fontId="21" fillId="3" borderId="11" xfId="0" applyNumberFormat="1" applyFont="1" applyFill="1" applyBorder="1" applyAlignment="1">
      <alignment horizontal="left" vertical="center"/>
    </xf>
    <xf numFmtId="0" fontId="21" fillId="0" borderId="0" xfId="0" applyFont="1" applyBorder="1" applyAlignment="1">
      <alignment horizontal="left"/>
    </xf>
    <xf numFmtId="0" fontId="21" fillId="0" borderId="0" xfId="0" applyFont="1" applyBorder="1" applyAlignment="1">
      <alignment horizontal="center"/>
    </xf>
    <xf numFmtId="44" fontId="21" fillId="3" borderId="8" xfId="0" applyNumberFormat="1" applyFont="1" applyFill="1" applyBorder="1" applyAlignment="1">
      <alignment horizontal="left" vertical="center"/>
    </xf>
    <xf numFmtId="0" fontId="21" fillId="4" borderId="34" xfId="0" applyFont="1" applyFill="1" applyBorder="1"/>
    <xf numFmtId="0" fontId="21" fillId="4" borderId="30" xfId="0" applyFont="1" applyFill="1" applyBorder="1" applyAlignment="1">
      <alignment horizontal="left"/>
    </xf>
    <xf numFmtId="0" fontId="21" fillId="4" borderId="30" xfId="0" applyFont="1" applyFill="1" applyBorder="1" applyAlignment="1">
      <alignment horizontal="center"/>
    </xf>
    <xf numFmtId="0" fontId="21" fillId="4" borderId="31" xfId="0" applyFont="1" applyFill="1" applyBorder="1"/>
    <xf numFmtId="0" fontId="21" fillId="4" borderId="27" xfId="0" applyFont="1" applyFill="1" applyBorder="1"/>
    <xf numFmtId="0" fontId="21" fillId="4" borderId="8" xfId="0" applyFont="1" applyFill="1" applyBorder="1"/>
    <xf numFmtId="0" fontId="21" fillId="4" borderId="25" xfId="0" applyFont="1" applyFill="1" applyBorder="1"/>
    <xf numFmtId="0" fontId="21" fillId="4" borderId="6" xfId="0" applyFont="1" applyFill="1" applyBorder="1" applyAlignment="1">
      <alignment horizontal="left"/>
    </xf>
    <xf numFmtId="0" fontId="21" fillId="4" borderId="6" xfId="0" applyFont="1" applyFill="1" applyBorder="1" applyAlignment="1">
      <alignment horizontal="center"/>
    </xf>
    <xf numFmtId="0" fontId="21" fillId="4" borderId="9" xfId="0" applyFont="1" applyFill="1" applyBorder="1"/>
    <xf numFmtId="0" fontId="20" fillId="2" borderId="4" xfId="0" applyFont="1" applyFill="1" applyBorder="1" applyAlignment="1">
      <alignment horizontal="left" vertical="center"/>
    </xf>
    <xf numFmtId="0" fontId="20" fillId="2" borderId="4" xfId="0" applyFont="1" applyFill="1" applyBorder="1" applyAlignment="1">
      <alignment horizontal="center" vertical="center"/>
    </xf>
    <xf numFmtId="0" fontId="21" fillId="3" borderId="11" xfId="0" applyFont="1" applyFill="1" applyBorder="1" applyAlignment="1">
      <alignment horizontal="left" vertical="center" indent="1"/>
    </xf>
    <xf numFmtId="0" fontId="21" fillId="8" borderId="32" xfId="0" applyFont="1" applyFill="1" applyBorder="1" applyAlignment="1">
      <alignment horizontal="left" vertical="center" indent="1"/>
    </xf>
    <xf numFmtId="0" fontId="21" fillId="8" borderId="32" xfId="0" applyFont="1" applyFill="1" applyBorder="1" applyAlignment="1">
      <alignment horizontal="center" vertical="center"/>
    </xf>
    <xf numFmtId="44" fontId="21" fillId="8" borderId="32" xfId="0" applyNumberFormat="1" applyFont="1" applyFill="1" applyBorder="1" applyAlignment="1">
      <alignment horizontal="left" vertical="center"/>
    </xf>
    <xf numFmtId="44" fontId="21" fillId="8" borderId="8" xfId="0" applyNumberFormat="1" applyFont="1" applyFill="1" applyBorder="1" applyAlignment="1">
      <alignment horizontal="left" vertical="center"/>
    </xf>
    <xf numFmtId="0" fontId="21" fillId="8" borderId="11" xfId="0" applyFont="1" applyFill="1" applyBorder="1" applyAlignment="1">
      <alignment horizontal="left" vertical="center" indent="1"/>
    </xf>
    <xf numFmtId="0" fontId="21" fillId="8" borderId="11" xfId="0" applyFont="1" applyFill="1" applyBorder="1" applyAlignment="1">
      <alignment horizontal="center" vertical="center"/>
    </xf>
    <xf numFmtId="44" fontId="21" fillId="8" borderId="11" xfId="0" applyNumberFormat="1" applyFont="1" applyFill="1" applyBorder="1" applyAlignment="1">
      <alignment horizontal="left" vertical="center"/>
    </xf>
    <xf numFmtId="0" fontId="1" fillId="2" borderId="14" xfId="0" applyFont="1" applyFill="1" applyBorder="1" applyAlignment="1" applyProtection="1">
      <alignment horizontal="left" vertical="center" indent="1"/>
    </xf>
    <xf numFmtId="0" fontId="1" fillId="2" borderId="14" xfId="0" applyFont="1" applyFill="1" applyBorder="1" applyAlignment="1" applyProtection="1">
      <alignment horizontal="left" vertical="center" wrapText="1"/>
    </xf>
    <xf numFmtId="0" fontId="1" fillId="2" borderId="14" xfId="0" applyFont="1" applyFill="1" applyBorder="1" applyAlignment="1" applyProtection="1">
      <alignment horizontal="center" vertical="center"/>
    </xf>
    <xf numFmtId="0" fontId="1" fillId="2" borderId="14" xfId="0" applyFont="1" applyFill="1" applyBorder="1" applyAlignment="1" applyProtection="1">
      <alignment horizontal="center" vertical="center" wrapText="1"/>
    </xf>
    <xf numFmtId="0" fontId="1" fillId="0" borderId="26" xfId="0" applyFont="1" applyBorder="1" applyAlignment="1" applyProtection="1">
      <alignment vertical="top" wrapText="1"/>
    </xf>
    <xf numFmtId="0" fontId="1" fillId="0" borderId="13" xfId="0" applyFont="1" applyBorder="1" applyAlignment="1" applyProtection="1">
      <alignment vertical="top"/>
    </xf>
    <xf numFmtId="0" fontId="0" fillId="0" borderId="13" xfId="0" applyBorder="1" applyAlignment="1" applyProtection="1">
      <alignment vertical="top"/>
    </xf>
    <xf numFmtId="0" fontId="0" fillId="6" borderId="6" xfId="0" applyFill="1" applyBorder="1" applyAlignment="1" applyProtection="1">
      <alignment horizontal="left" vertical="top" wrapText="1" indent="1"/>
    </xf>
    <xf numFmtId="0" fontId="0" fillId="0" borderId="44" xfId="0" applyFill="1" applyBorder="1" applyAlignment="1" applyProtection="1">
      <alignment vertical="top"/>
    </xf>
    <xf numFmtId="0" fontId="19" fillId="6" borderId="9" xfId="0" applyFont="1" applyFill="1" applyBorder="1" applyAlignment="1" applyProtection="1">
      <alignment horizontal="center" vertical="center"/>
    </xf>
    <xf numFmtId="44" fontId="0" fillId="6" borderId="5" xfId="0" applyNumberFormat="1" applyFill="1" applyBorder="1" applyAlignment="1" applyProtection="1">
      <alignment vertical="center"/>
    </xf>
    <xf numFmtId="0" fontId="0" fillId="1" borderId="6" xfId="0" applyFill="1" applyBorder="1" applyAlignment="1" applyProtection="1">
      <alignment vertical="top"/>
    </xf>
    <xf numFmtId="0" fontId="12" fillId="1" borderId="6" xfId="0" applyFont="1" applyFill="1" applyBorder="1" applyAlignment="1" applyProtection="1">
      <alignment vertical="top"/>
    </xf>
    <xf numFmtId="0" fontId="0" fillId="0" borderId="6" xfId="0" applyBorder="1" applyAlignment="1" applyProtection="1">
      <alignment vertical="top"/>
    </xf>
    <xf numFmtId="0" fontId="0" fillId="6" borderId="7" xfId="0" applyFill="1" applyBorder="1" applyAlignment="1" applyProtection="1">
      <alignment horizontal="left" vertical="top" wrapText="1" indent="1"/>
    </xf>
    <xf numFmtId="0" fontId="0" fillId="0" borderId="7" xfId="0" applyFill="1" applyBorder="1" applyAlignment="1" applyProtection="1">
      <alignment vertical="top"/>
    </xf>
    <xf numFmtId="0" fontId="19" fillId="6" borderId="10" xfId="0" applyFont="1" applyFill="1" applyBorder="1" applyAlignment="1" applyProtection="1">
      <alignment horizontal="center" vertical="center"/>
    </xf>
    <xf numFmtId="44" fontId="0" fillId="6" borderId="4" xfId="0" applyNumberFormat="1" applyFill="1" applyBorder="1" applyAlignment="1" applyProtection="1">
      <alignment vertical="center"/>
    </xf>
    <xf numFmtId="0" fontId="0" fillId="1" borderId="7" xfId="0" applyFill="1" applyBorder="1" applyAlignment="1" applyProtection="1">
      <alignment vertical="top"/>
    </xf>
    <xf numFmtId="0" fontId="0" fillId="0" borderId="7" xfId="0" applyBorder="1" applyAlignment="1" applyProtection="1">
      <alignment vertical="top"/>
    </xf>
    <xf numFmtId="0" fontId="0" fillId="6" borderId="28" xfId="0" applyFill="1" applyBorder="1" applyAlignment="1" applyProtection="1">
      <alignment horizontal="left" vertical="top" wrapText="1" indent="1"/>
    </xf>
    <xf numFmtId="0" fontId="0" fillId="0" borderId="38" xfId="0" applyFill="1" applyBorder="1" applyAlignment="1" applyProtection="1">
      <alignment vertical="top"/>
    </xf>
    <xf numFmtId="0" fontId="19" fillId="6" borderId="15" xfId="0" applyFont="1" applyFill="1" applyBorder="1" applyAlignment="1" applyProtection="1">
      <alignment horizontal="center" vertical="center"/>
    </xf>
    <xf numFmtId="44" fontId="0" fillId="6" borderId="14" xfId="0" applyNumberFormat="1" applyFill="1" applyBorder="1" applyAlignment="1" applyProtection="1">
      <alignment vertical="center"/>
    </xf>
    <xf numFmtId="0" fontId="0" fillId="1" borderId="16" xfId="0" applyFill="1" applyBorder="1" applyAlignment="1" applyProtection="1">
      <alignment vertical="top"/>
    </xf>
    <xf numFmtId="0" fontId="12" fillId="1" borderId="16" xfId="0" applyFont="1" applyFill="1" applyBorder="1" applyAlignment="1" applyProtection="1">
      <alignment vertical="top"/>
    </xf>
    <xf numFmtId="0" fontId="0" fillId="0" borderId="16" xfId="0" applyBorder="1" applyAlignment="1" applyProtection="1">
      <alignment vertical="top"/>
    </xf>
    <xf numFmtId="0" fontId="0" fillId="4" borderId="19" xfId="0" applyFill="1" applyBorder="1" applyAlignment="1" applyProtection="1">
      <alignment horizontal="left" vertical="top" wrapText="1" indent="1"/>
    </xf>
    <xf numFmtId="0" fontId="0" fillId="0" borderId="40" xfId="0" applyFill="1" applyBorder="1" applyAlignment="1" applyProtection="1">
      <alignment vertical="top"/>
    </xf>
    <xf numFmtId="0" fontId="19" fillId="4" borderId="18" xfId="0" applyFont="1" applyFill="1" applyBorder="1" applyAlignment="1" applyProtection="1">
      <alignment horizontal="center" vertical="center"/>
    </xf>
    <xf numFmtId="44" fontId="0" fillId="4" borderId="20" xfId="0" applyNumberFormat="1" applyFill="1" applyBorder="1" applyAlignment="1" applyProtection="1">
      <alignment vertical="center"/>
    </xf>
    <xf numFmtId="0" fontId="0" fillId="1" borderId="19" xfId="0" applyFill="1" applyBorder="1" applyAlignment="1" applyProtection="1">
      <alignment vertical="top"/>
    </xf>
    <xf numFmtId="0" fontId="12" fillId="1" borderId="19" xfId="0" applyFont="1" applyFill="1" applyBorder="1" applyAlignment="1" applyProtection="1">
      <alignment vertical="top"/>
    </xf>
    <xf numFmtId="0" fontId="0" fillId="0" borderId="19" xfId="0" applyBorder="1" applyAlignment="1" applyProtection="1">
      <alignment vertical="top"/>
    </xf>
    <xf numFmtId="0" fontId="0" fillId="7" borderId="19" xfId="0" applyFill="1" applyBorder="1" applyAlignment="1" applyProtection="1">
      <alignment horizontal="left" vertical="top" wrapText="1" indent="1"/>
    </xf>
    <xf numFmtId="0" fontId="19" fillId="7" borderId="18" xfId="0" applyFont="1" applyFill="1" applyBorder="1" applyAlignment="1" applyProtection="1">
      <alignment horizontal="center" vertical="center"/>
    </xf>
    <xf numFmtId="44" fontId="0" fillId="7" borderId="20" xfId="0" applyNumberFormat="1" applyFill="1" applyBorder="1" applyAlignment="1" applyProtection="1">
      <alignment vertical="center"/>
    </xf>
    <xf numFmtId="0" fontId="0" fillId="1" borderId="29" xfId="0" applyFill="1" applyBorder="1" applyAlignment="1" applyProtection="1">
      <alignment vertical="top"/>
    </xf>
    <xf numFmtId="0" fontId="0" fillId="0" borderId="36" xfId="0" applyFill="1" applyBorder="1" applyAlignment="1" applyProtection="1">
      <alignment vertical="top"/>
    </xf>
    <xf numFmtId="0" fontId="0" fillId="6" borderId="24" xfId="0" applyFill="1" applyBorder="1" applyAlignment="1" applyProtection="1">
      <alignment horizontal="left" vertical="top" wrapText="1" indent="1"/>
    </xf>
    <xf numFmtId="0" fontId="0" fillId="0" borderId="42" xfId="0" applyFill="1" applyBorder="1" applyAlignment="1" applyProtection="1">
      <alignment vertical="top"/>
    </xf>
    <xf numFmtId="0" fontId="0" fillId="6" borderId="16" xfId="0" applyFill="1" applyBorder="1" applyAlignment="1" applyProtection="1">
      <alignment horizontal="left" vertical="top" wrapText="1" indent="1"/>
    </xf>
    <xf numFmtId="0" fontId="0" fillId="3" borderId="25" xfId="0" applyFill="1" applyBorder="1" applyAlignment="1" applyProtection="1">
      <alignment horizontal="left" vertical="top" wrapText="1" indent="1"/>
    </xf>
    <xf numFmtId="0" fontId="19" fillId="3" borderId="9" xfId="0" applyFont="1" applyFill="1" applyBorder="1" applyAlignment="1" applyProtection="1">
      <alignment horizontal="center" vertical="center"/>
    </xf>
    <xf numFmtId="44" fontId="0" fillId="3" borderId="5" xfId="0" applyNumberFormat="1" applyFill="1" applyBorder="1" applyAlignment="1" applyProtection="1">
      <alignment vertical="center"/>
    </xf>
    <xf numFmtId="0" fontId="0" fillId="3" borderId="24" xfId="0" applyFill="1" applyBorder="1" applyAlignment="1" applyProtection="1">
      <alignment horizontal="left" vertical="top" wrapText="1" indent="1"/>
    </xf>
    <xf numFmtId="0" fontId="19" fillId="3" borderId="10" xfId="0" applyFont="1" applyFill="1" applyBorder="1" applyAlignment="1" applyProtection="1">
      <alignment horizontal="center" vertical="center"/>
    </xf>
    <xf numFmtId="44" fontId="0" fillId="3" borderId="4" xfId="0" applyNumberFormat="1" applyFill="1" applyBorder="1" applyAlignment="1" applyProtection="1">
      <alignment vertical="center"/>
    </xf>
    <xf numFmtId="0" fontId="0" fillId="3" borderId="16" xfId="0" applyFill="1" applyBorder="1" applyAlignment="1" applyProtection="1">
      <alignment horizontal="left" vertical="top" wrapText="1" indent="1"/>
    </xf>
    <xf numFmtId="0" fontId="19" fillId="3" borderId="15" xfId="0" applyFont="1" applyFill="1" applyBorder="1" applyAlignment="1" applyProtection="1">
      <alignment horizontal="center" vertical="center"/>
    </xf>
    <xf numFmtId="44" fontId="0" fillId="3" borderId="14" xfId="0" applyNumberFormat="1" applyFill="1" applyBorder="1" applyAlignment="1" applyProtection="1">
      <alignment vertical="center"/>
    </xf>
    <xf numFmtId="0" fontId="0" fillId="4" borderId="25" xfId="0" applyFill="1" applyBorder="1" applyAlignment="1" applyProtection="1">
      <alignment horizontal="left" vertical="top" wrapText="1" indent="1"/>
    </xf>
    <xf numFmtId="0" fontId="19" fillId="4" borderId="9" xfId="0" applyFont="1" applyFill="1" applyBorder="1" applyAlignment="1" applyProtection="1">
      <alignment horizontal="center" vertical="center"/>
    </xf>
    <xf numFmtId="44" fontId="0" fillId="4" borderId="5" xfId="0" applyNumberFormat="1" applyFill="1" applyBorder="1" applyAlignment="1" applyProtection="1">
      <alignment vertical="center"/>
    </xf>
    <xf numFmtId="0" fontId="0" fillId="4" borderId="24" xfId="0" applyFill="1" applyBorder="1" applyAlignment="1" applyProtection="1">
      <alignment horizontal="left" vertical="top" wrapText="1" indent="1"/>
    </xf>
    <xf numFmtId="0" fontId="19" fillId="4" borderId="10" xfId="0" applyFont="1" applyFill="1" applyBorder="1" applyAlignment="1" applyProtection="1">
      <alignment horizontal="center" vertical="center"/>
    </xf>
    <xf numFmtId="44" fontId="0" fillId="4" borderId="4" xfId="0" applyNumberFormat="1" applyFill="1" applyBorder="1" applyAlignment="1" applyProtection="1">
      <alignment vertical="center"/>
    </xf>
    <xf numFmtId="0" fontId="12" fillId="1" borderId="7" xfId="0" applyFont="1" applyFill="1" applyBorder="1" applyAlignment="1" applyProtection="1">
      <alignment vertical="top"/>
    </xf>
    <xf numFmtId="0" fontId="0" fillId="4" borderId="16" xfId="0" applyFill="1" applyBorder="1" applyAlignment="1" applyProtection="1">
      <alignment horizontal="left" vertical="top" wrapText="1" indent="1"/>
    </xf>
    <xf numFmtId="0" fontId="19" fillId="4" borderId="15" xfId="0" applyFont="1" applyFill="1" applyBorder="1" applyAlignment="1" applyProtection="1">
      <alignment horizontal="center" vertical="center"/>
    </xf>
    <xf numFmtId="44" fontId="0" fillId="4" borderId="14" xfId="0" applyNumberFormat="1" applyFill="1" applyBorder="1" applyAlignment="1" applyProtection="1">
      <alignment vertical="center"/>
    </xf>
    <xf numFmtId="0" fontId="0" fillId="3" borderId="19" xfId="0" applyFill="1" applyBorder="1" applyAlignment="1" applyProtection="1">
      <alignment horizontal="left" vertical="top" wrapText="1" indent="1"/>
    </xf>
    <xf numFmtId="0" fontId="19" fillId="3" borderId="18" xfId="0" applyFont="1" applyFill="1" applyBorder="1" applyAlignment="1" applyProtection="1">
      <alignment horizontal="center" vertical="center"/>
    </xf>
    <xf numFmtId="44" fontId="0" fillId="3" borderId="20" xfId="0" applyNumberFormat="1" applyFill="1" applyBorder="1" applyAlignment="1" applyProtection="1">
      <alignment vertical="center"/>
    </xf>
    <xf numFmtId="0" fontId="0" fillId="3" borderId="6" xfId="0" applyFill="1" applyBorder="1" applyAlignment="1" applyProtection="1">
      <alignment horizontal="left" vertical="top" wrapText="1" indent="1"/>
    </xf>
    <xf numFmtId="0" fontId="0" fillId="0" borderId="16" xfId="0" applyFill="1" applyBorder="1" applyAlignment="1" applyProtection="1">
      <alignment vertical="top"/>
    </xf>
    <xf numFmtId="0" fontId="0" fillId="3" borderId="22" xfId="0" applyFont="1" applyFill="1" applyBorder="1" applyAlignment="1" applyProtection="1">
      <alignment horizontal="left" vertical="top" wrapText="1" indent="1"/>
    </xf>
    <xf numFmtId="0" fontId="12" fillId="0" borderId="36" xfId="0" applyFont="1" applyFill="1" applyBorder="1" applyAlignment="1" applyProtection="1">
      <alignment vertical="top"/>
    </xf>
    <xf numFmtId="0" fontId="19" fillId="3" borderId="21" xfId="0" applyFont="1" applyFill="1" applyBorder="1" applyAlignment="1" applyProtection="1">
      <alignment horizontal="center" vertical="center"/>
    </xf>
    <xf numFmtId="44" fontId="0" fillId="3" borderId="23" xfId="0" applyNumberFormat="1" applyFont="1" applyFill="1" applyBorder="1" applyAlignment="1" applyProtection="1">
      <alignment vertical="center"/>
    </xf>
    <xf numFmtId="0" fontId="12" fillId="1" borderId="22" xfId="0" applyFont="1" applyFill="1" applyBorder="1" applyAlignment="1" applyProtection="1">
      <alignment vertical="top"/>
    </xf>
    <xf numFmtId="0" fontId="12" fillId="0" borderId="22" xfId="0" applyFont="1" applyBorder="1" applyAlignment="1" applyProtection="1">
      <alignment vertical="top"/>
    </xf>
    <xf numFmtId="0" fontId="0" fillId="1" borderId="28" xfId="0" applyFill="1" applyBorder="1" applyAlignment="1" applyProtection="1">
      <alignment vertical="top"/>
    </xf>
    <xf numFmtId="0" fontId="0" fillId="4" borderId="22" xfId="0" applyFill="1" applyBorder="1" applyAlignment="1" applyProtection="1">
      <alignment horizontal="left" vertical="top" wrapText="1" indent="1"/>
    </xf>
    <xf numFmtId="0" fontId="0" fillId="0" borderId="22" xfId="0" applyFill="1" applyBorder="1" applyAlignment="1" applyProtection="1">
      <alignment vertical="top"/>
    </xf>
    <xf numFmtId="44" fontId="0" fillId="4" borderId="23" xfId="0" applyNumberFormat="1" applyFill="1" applyBorder="1" applyAlignment="1" applyProtection="1">
      <alignment vertical="center"/>
    </xf>
    <xf numFmtId="0" fontId="0" fillId="1" borderId="22" xfId="0" applyFill="1" applyBorder="1" applyAlignment="1" applyProtection="1">
      <alignment vertical="top"/>
    </xf>
    <xf numFmtId="0" fontId="0" fillId="0" borderId="22" xfId="0" applyBorder="1" applyAlignment="1" applyProtection="1">
      <alignment vertical="top"/>
    </xf>
    <xf numFmtId="0" fontId="0" fillId="3" borderId="22" xfId="0" applyFill="1" applyBorder="1" applyAlignment="1" applyProtection="1">
      <alignment horizontal="left" vertical="top" wrapText="1" indent="1"/>
    </xf>
    <xf numFmtId="44" fontId="0" fillId="3" borderId="23" xfId="0" applyNumberFormat="1" applyFill="1" applyBorder="1" applyAlignment="1" applyProtection="1">
      <alignment vertical="center"/>
    </xf>
    <xf numFmtId="0" fontId="0" fillId="4" borderId="6" xfId="0" applyFill="1" applyBorder="1" applyAlignment="1" applyProtection="1">
      <alignment horizontal="left" vertical="top" wrapText="1" indent="1"/>
    </xf>
    <xf numFmtId="0" fontId="0" fillId="0" borderId="6" xfId="0" applyFill="1" applyBorder="1" applyAlignment="1" applyProtection="1">
      <alignment vertical="top"/>
    </xf>
    <xf numFmtId="0" fontId="12" fillId="3" borderId="6" xfId="0" applyFont="1" applyFill="1" applyBorder="1" applyAlignment="1" applyProtection="1">
      <alignment horizontal="left" vertical="top" wrapText="1" indent="1"/>
    </xf>
    <xf numFmtId="0" fontId="12" fillId="0" borderId="6" xfId="0" applyFont="1" applyFill="1" applyBorder="1" applyAlignment="1" applyProtection="1">
      <alignment vertical="top"/>
    </xf>
    <xf numFmtId="44" fontId="0" fillId="3" borderId="5" xfId="0" applyNumberFormat="1" applyFont="1" applyFill="1" applyBorder="1" applyAlignment="1" applyProtection="1">
      <alignment vertical="center"/>
    </xf>
    <xf numFmtId="0" fontId="12" fillId="0" borderId="6" xfId="0" applyFont="1" applyBorder="1" applyAlignment="1" applyProtection="1">
      <alignment vertical="top"/>
    </xf>
    <xf numFmtId="0" fontId="0" fillId="3" borderId="27" xfId="0" applyFill="1" applyBorder="1" applyAlignment="1" applyProtection="1">
      <alignment horizontal="left" vertical="top" wrapText="1" indent="1"/>
    </xf>
    <xf numFmtId="0" fontId="0" fillId="0" borderId="0" xfId="0" applyFill="1" applyBorder="1" applyAlignment="1" applyProtection="1">
      <alignment vertical="top"/>
    </xf>
    <xf numFmtId="0" fontId="19" fillId="3" borderId="8" xfId="0" applyFont="1" applyFill="1" applyBorder="1" applyAlignment="1" applyProtection="1">
      <alignment horizontal="center" vertical="center"/>
    </xf>
    <xf numFmtId="44" fontId="0" fillId="3" borderId="11" xfId="0" applyNumberFormat="1" applyFont="1" applyFill="1" applyBorder="1" applyAlignment="1" applyProtection="1">
      <alignment vertical="center"/>
    </xf>
    <xf numFmtId="0" fontId="0" fillId="0" borderId="0" xfId="0" applyBorder="1" applyAlignment="1" applyProtection="1">
      <alignment vertical="top"/>
    </xf>
    <xf numFmtId="44" fontId="0" fillId="3" borderId="14" xfId="0" applyNumberFormat="1" applyFont="1" applyFill="1" applyBorder="1" applyAlignment="1" applyProtection="1">
      <alignment vertical="center"/>
    </xf>
    <xf numFmtId="0" fontId="0" fillId="4" borderId="0" xfId="0" applyFont="1" applyFill="1" applyBorder="1" applyAlignment="1" applyProtection="1">
      <alignment horizontal="left" vertical="top" wrapText="1" indent="1"/>
    </xf>
    <xf numFmtId="0" fontId="0" fillId="4" borderId="0" xfId="0" applyFill="1" applyBorder="1" applyAlignment="1" applyProtection="1">
      <alignment horizontal="left" vertical="top" wrapText="1" indent="1"/>
    </xf>
    <xf numFmtId="0" fontId="0" fillId="0" borderId="30" xfId="0" applyFill="1" applyBorder="1" applyAlignment="1" applyProtection="1">
      <alignment vertical="top"/>
    </xf>
    <xf numFmtId="44" fontId="0" fillId="4" borderId="32" xfId="0" applyNumberFormat="1" applyFill="1" applyBorder="1" applyAlignment="1" applyProtection="1">
      <alignment vertical="center"/>
    </xf>
    <xf numFmtId="0" fontId="0" fillId="1" borderId="0" xfId="0" applyFill="1" applyBorder="1" applyAlignment="1" applyProtection="1">
      <alignment vertical="top"/>
    </xf>
    <xf numFmtId="0" fontId="12" fillId="1" borderId="0" xfId="0" applyFont="1" applyFill="1" applyBorder="1" applyAlignment="1" applyProtection="1">
      <alignment vertical="top"/>
    </xf>
    <xf numFmtId="0" fontId="0" fillId="0" borderId="30" xfId="0" applyBorder="1" applyAlignment="1" applyProtection="1">
      <alignment vertical="top"/>
    </xf>
    <xf numFmtId="0" fontId="5" fillId="3" borderId="19" xfId="0" applyFont="1" applyFill="1" applyBorder="1" applyAlignment="1" applyProtection="1">
      <alignment horizontal="left" vertical="top" wrapText="1" indent="1"/>
    </xf>
    <xf numFmtId="0" fontId="0" fillId="0" borderId="19" xfId="0" applyFill="1" applyBorder="1" applyAlignment="1" applyProtection="1">
      <alignment vertical="top"/>
    </xf>
    <xf numFmtId="0" fontId="19" fillId="3" borderId="17" xfId="0" applyFont="1" applyFill="1" applyBorder="1" applyAlignment="1" applyProtection="1">
      <alignment horizontal="center" vertical="center"/>
    </xf>
    <xf numFmtId="0" fontId="5" fillId="4" borderId="19" xfId="0" applyFont="1" applyFill="1" applyBorder="1" applyAlignment="1" applyProtection="1">
      <alignment horizontal="left" vertical="top" wrapText="1" indent="1"/>
    </xf>
    <xf numFmtId="0" fontId="0" fillId="4" borderId="22" xfId="0" applyFont="1" applyFill="1" applyBorder="1" applyAlignment="1" applyProtection="1">
      <alignment horizontal="left" vertical="top" wrapText="1" indent="1"/>
    </xf>
    <xf numFmtId="0" fontId="0" fillId="3" borderId="0" xfId="0" applyFont="1" applyFill="1" applyBorder="1" applyAlignment="1" applyProtection="1">
      <alignment horizontal="left" vertical="top" wrapText="1" indent="1"/>
    </xf>
    <xf numFmtId="44" fontId="0" fillId="3" borderId="11" xfId="0" applyNumberFormat="1" applyFill="1" applyBorder="1" applyAlignment="1" applyProtection="1">
      <alignment vertical="top"/>
    </xf>
    <xf numFmtId="0" fontId="5" fillId="4" borderId="22" xfId="0" applyFont="1" applyFill="1" applyBorder="1" applyAlignment="1" applyProtection="1">
      <alignment horizontal="left" vertical="top" wrapText="1" indent="1"/>
    </xf>
    <xf numFmtId="0" fontId="19" fillId="4" borderId="54" xfId="0" applyFont="1" applyFill="1" applyBorder="1" applyAlignment="1" applyProtection="1">
      <alignment horizontal="center" vertical="center"/>
    </xf>
    <xf numFmtId="44" fontId="0" fillId="4" borderId="23" xfId="0" applyNumberFormat="1" applyFill="1" applyBorder="1" applyAlignment="1" applyProtection="1">
      <alignment vertical="top"/>
    </xf>
    <xf numFmtId="0" fontId="5" fillId="3" borderId="22" xfId="0" applyFont="1" applyFill="1" applyBorder="1" applyAlignment="1" applyProtection="1">
      <alignment horizontal="left" vertical="top" wrapText="1" indent="1"/>
    </xf>
    <xf numFmtId="0" fontId="19" fillId="3" borderId="54" xfId="0" applyFont="1" applyFill="1" applyBorder="1" applyAlignment="1" applyProtection="1">
      <alignment horizontal="center" vertical="center"/>
    </xf>
    <xf numFmtId="44" fontId="0" fillId="3" borderId="23" xfId="0" applyNumberFormat="1" applyFill="1" applyBorder="1" applyAlignment="1" applyProtection="1">
      <alignment vertical="top"/>
    </xf>
    <xf numFmtId="0" fontId="19" fillId="4" borderId="17" xfId="0" applyFont="1" applyFill="1" applyBorder="1" applyAlignment="1" applyProtection="1">
      <alignment horizontal="center" vertical="center"/>
    </xf>
    <xf numFmtId="44" fontId="0" fillId="4" borderId="20" xfId="0" applyNumberFormat="1" applyFill="1" applyBorder="1" applyAlignment="1" applyProtection="1">
      <alignment vertical="top"/>
    </xf>
    <xf numFmtId="0" fontId="0" fillId="3" borderId="13" xfId="0" applyFill="1" applyBorder="1" applyAlignment="1" applyProtection="1">
      <alignment horizontal="left" vertical="top" wrapText="1" indent="1"/>
    </xf>
    <xf numFmtId="0" fontId="0" fillId="0" borderId="47" xfId="0" applyFill="1" applyBorder="1" applyAlignment="1" applyProtection="1">
      <alignment vertical="top"/>
    </xf>
    <xf numFmtId="44" fontId="0" fillId="3" borderId="12" xfId="0" applyNumberFormat="1" applyFill="1" applyBorder="1" applyAlignment="1" applyProtection="1">
      <alignment vertical="top"/>
    </xf>
    <xf numFmtId="44" fontId="0" fillId="4" borderId="4" xfId="0" applyNumberFormat="1" applyFill="1" applyBorder="1" applyAlignment="1" applyProtection="1">
      <alignment vertical="top"/>
    </xf>
    <xf numFmtId="44" fontId="0" fillId="4" borderId="14" xfId="0" applyNumberFormat="1" applyFill="1" applyBorder="1" applyAlignment="1" applyProtection="1">
      <alignment vertical="top"/>
    </xf>
    <xf numFmtId="0" fontId="0" fillId="3" borderId="0" xfId="0" applyFill="1" applyBorder="1" applyAlignment="1" applyProtection="1">
      <alignment horizontal="left" vertical="top" wrapText="1" indent="1"/>
    </xf>
    <xf numFmtId="0" fontId="12" fillId="1" borderId="33" xfId="0" applyFont="1" applyFill="1" applyBorder="1" applyAlignment="1" applyProtection="1">
      <alignment vertical="top"/>
    </xf>
    <xf numFmtId="44" fontId="0" fillId="3" borderId="20" xfId="0" applyNumberFormat="1" applyFill="1" applyBorder="1" applyAlignment="1" applyProtection="1">
      <alignment vertical="top"/>
    </xf>
    <xf numFmtId="0" fontId="12" fillId="1" borderId="29" xfId="0" applyFont="1" applyFill="1" applyBorder="1" applyAlignment="1" applyProtection="1">
      <alignment vertical="top"/>
    </xf>
    <xf numFmtId="0" fontId="6" fillId="0" borderId="33" xfId="0" applyFont="1" applyFill="1" applyBorder="1" applyAlignment="1" applyProtection="1">
      <alignment horizontal="center" vertical="center"/>
    </xf>
    <xf numFmtId="0" fontId="1" fillId="0" borderId="33" xfId="0" applyFont="1" applyFill="1" applyBorder="1" applyAlignment="1" applyProtection="1">
      <alignment vertical="top"/>
    </xf>
    <xf numFmtId="0" fontId="0" fillId="0" borderId="33" xfId="0" applyFill="1" applyBorder="1" applyAlignment="1" applyProtection="1">
      <alignment vertical="top"/>
    </xf>
    <xf numFmtId="44" fontId="0" fillId="0" borderId="33" xfId="0" applyNumberFormat="1" applyFill="1" applyBorder="1" applyAlignment="1" applyProtection="1">
      <alignment vertical="top"/>
    </xf>
    <xf numFmtId="0" fontId="6" fillId="0" borderId="0" xfId="0" applyFont="1" applyFill="1" applyBorder="1" applyAlignment="1" applyProtection="1">
      <alignment horizontal="center" vertical="center"/>
    </xf>
    <xf numFmtId="0" fontId="1" fillId="0" borderId="0" xfId="0" applyFont="1" applyFill="1" applyBorder="1" applyAlignment="1" applyProtection="1">
      <alignment vertical="top"/>
    </xf>
    <xf numFmtId="44" fontId="0" fillId="0" borderId="0" xfId="0" applyNumberFormat="1" applyFill="1" applyBorder="1" applyAlignment="1" applyProtection="1">
      <alignment vertical="top"/>
    </xf>
    <xf numFmtId="44" fontId="0" fillId="3" borderId="55" xfId="0" applyNumberFormat="1" applyFill="1" applyBorder="1" applyAlignment="1" applyProtection="1">
      <alignment vertical="center"/>
    </xf>
    <xf numFmtId="0" fontId="0" fillId="0" borderId="43" xfId="0" applyBorder="1" applyAlignment="1" applyProtection="1">
      <alignment vertical="top" wrapText="1"/>
      <protection locked="0"/>
    </xf>
    <xf numFmtId="44" fontId="0" fillId="3" borderId="56" xfId="0" applyNumberFormat="1" applyFill="1" applyBorder="1" applyAlignment="1" applyProtection="1">
      <alignment vertical="center"/>
    </xf>
    <xf numFmtId="0" fontId="0" fillId="0" borderId="1" xfId="0" applyBorder="1" applyAlignment="1" applyProtection="1">
      <alignment vertical="top" wrapText="1"/>
      <protection locked="0"/>
    </xf>
    <xf numFmtId="44" fontId="0" fillId="3" borderId="57" xfId="0" applyNumberFormat="1" applyFill="1" applyBorder="1" applyAlignment="1" applyProtection="1">
      <alignment vertical="center"/>
    </xf>
    <xf numFmtId="0" fontId="0" fillId="0" borderId="49" xfId="0" applyBorder="1" applyAlignment="1" applyProtection="1">
      <alignment vertical="top" wrapText="1"/>
      <protection locked="0"/>
    </xf>
    <xf numFmtId="44" fontId="0" fillId="4" borderId="55" xfId="0" applyNumberFormat="1" applyFill="1" applyBorder="1" applyAlignment="1" applyProtection="1">
      <alignment vertical="center"/>
    </xf>
    <xf numFmtId="44" fontId="0" fillId="4" borderId="56" xfId="0" applyNumberFormat="1" applyFill="1" applyBorder="1" applyAlignment="1" applyProtection="1">
      <alignment vertical="center"/>
    </xf>
    <xf numFmtId="44" fontId="0" fillId="4" borderId="57" xfId="0" applyNumberFormat="1" applyFill="1" applyBorder="1" applyAlignment="1" applyProtection="1">
      <alignment vertical="center"/>
    </xf>
    <xf numFmtId="0" fontId="0" fillId="0" borderId="47" xfId="0" applyBorder="1" applyAlignment="1" applyProtection="1">
      <alignment vertical="top" wrapText="1"/>
      <protection locked="0"/>
    </xf>
    <xf numFmtId="0" fontId="0" fillId="0" borderId="46" xfId="0" applyBorder="1" applyAlignment="1" applyProtection="1">
      <alignment vertical="top" wrapText="1"/>
      <protection locked="0"/>
    </xf>
    <xf numFmtId="0" fontId="0" fillId="0" borderId="37" xfId="0" applyBorder="1" applyAlignment="1" applyProtection="1">
      <alignment vertical="top" wrapText="1"/>
      <protection locked="0"/>
    </xf>
    <xf numFmtId="0" fontId="0" fillId="0" borderId="59" xfId="0" applyBorder="1" applyAlignment="1" applyProtection="1">
      <alignment vertical="top" wrapText="1"/>
      <protection locked="0"/>
    </xf>
    <xf numFmtId="0" fontId="0" fillId="0" borderId="60" xfId="0" applyBorder="1" applyAlignment="1" applyProtection="1">
      <alignment vertical="top" wrapText="1"/>
      <protection locked="0"/>
    </xf>
    <xf numFmtId="0" fontId="0" fillId="0" borderId="61" xfId="0" applyBorder="1" applyAlignment="1" applyProtection="1">
      <alignment vertical="top" wrapText="1"/>
      <protection locked="0"/>
    </xf>
    <xf numFmtId="0" fontId="0" fillId="0" borderId="51" xfId="0" applyBorder="1" applyAlignment="1" applyProtection="1">
      <alignment vertical="top" wrapText="1"/>
      <protection locked="0"/>
    </xf>
    <xf numFmtId="44" fontId="0" fillId="3" borderId="58" xfId="0" applyNumberFormat="1" applyFill="1" applyBorder="1" applyAlignment="1" applyProtection="1">
      <alignment vertical="center"/>
    </xf>
    <xf numFmtId="0" fontId="0" fillId="0" borderId="41" xfId="0" applyBorder="1" applyAlignment="1" applyProtection="1">
      <alignment vertical="top" wrapText="1"/>
      <protection locked="0"/>
    </xf>
    <xf numFmtId="49" fontId="2" fillId="3" borderId="0" xfId="1" applyNumberFormat="1" applyFill="1" applyBorder="1" applyAlignment="1">
      <alignment horizontal="left" vertical="top" wrapText="1"/>
    </xf>
    <xf numFmtId="0" fontId="6" fillId="0" borderId="13"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6" fillId="0" borderId="0" xfId="0" applyFont="1" applyBorder="1" applyAlignment="1" applyProtection="1">
      <alignment horizontal="center" vertical="center"/>
    </xf>
    <xf numFmtId="0" fontId="6" fillId="0" borderId="13"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16" xfId="0" applyFont="1" applyBorder="1" applyAlignment="1" applyProtection="1">
      <alignment horizontal="center" vertical="center"/>
    </xf>
    <xf numFmtId="0" fontId="6" fillId="0" borderId="19" xfId="0" applyFont="1" applyBorder="1" applyAlignment="1" applyProtection="1">
      <alignment horizontal="center" vertical="center"/>
    </xf>
    <xf numFmtId="0" fontId="14" fillId="0" borderId="22" xfId="0" applyFont="1" applyBorder="1" applyAlignment="1" applyProtection="1">
      <alignment horizontal="center" vertical="center"/>
    </xf>
    <xf numFmtId="0" fontId="6" fillId="0" borderId="22" xfId="0" applyFont="1" applyBorder="1" applyAlignment="1" applyProtection="1">
      <alignment horizontal="center" vertical="center"/>
    </xf>
    <xf numFmtId="0" fontId="14" fillId="0" borderId="6" xfId="0" applyFont="1" applyBorder="1" applyAlignment="1" applyProtection="1">
      <alignment horizontal="center" vertical="center"/>
    </xf>
    <xf numFmtId="0" fontId="6" fillId="0" borderId="30" xfId="0" applyFont="1" applyBorder="1" applyAlignment="1" applyProtection="1">
      <alignment horizontal="center" vertical="center"/>
    </xf>
    <xf numFmtId="0" fontId="0" fillId="0" borderId="53" xfId="0" applyFill="1" applyBorder="1" applyAlignment="1" applyProtection="1">
      <alignment vertical="top"/>
    </xf>
    <xf numFmtId="0" fontId="6" fillId="0" borderId="53" xfId="0" applyFont="1" applyFill="1" applyBorder="1" applyAlignment="1" applyProtection="1">
      <alignment horizontal="center" vertical="center"/>
      <protection locked="0"/>
    </xf>
    <xf numFmtId="0" fontId="0" fillId="7" borderId="24" xfId="0" applyFill="1" applyBorder="1" applyAlignment="1" applyProtection="1">
      <alignment horizontal="left" vertical="top" wrapText="1" indent="1"/>
    </xf>
    <xf numFmtId="0" fontId="0" fillId="7" borderId="16" xfId="0" applyFill="1" applyBorder="1" applyAlignment="1" applyProtection="1">
      <alignment horizontal="left" vertical="top" wrapText="1" indent="1"/>
    </xf>
    <xf numFmtId="0" fontId="19" fillId="7" borderId="10" xfId="0" applyFont="1" applyFill="1" applyBorder="1" applyAlignment="1" applyProtection="1">
      <alignment horizontal="center" vertical="center"/>
    </xf>
    <xf numFmtId="44" fontId="0" fillId="7" borderId="4" xfId="0" applyNumberFormat="1" applyFill="1" applyBorder="1" applyAlignment="1" applyProtection="1">
      <alignment vertical="center"/>
    </xf>
    <xf numFmtId="0" fontId="19" fillId="7" borderId="15" xfId="0" applyFont="1" applyFill="1" applyBorder="1" applyAlignment="1" applyProtection="1">
      <alignment horizontal="center" vertical="center"/>
    </xf>
    <xf numFmtId="44" fontId="0" fillId="7" borderId="14" xfId="0" applyNumberFormat="1" applyFill="1" applyBorder="1" applyAlignment="1" applyProtection="1">
      <alignment vertical="center"/>
    </xf>
    <xf numFmtId="0" fontId="0" fillId="7" borderId="0" xfId="0" applyFill="1" applyBorder="1" applyAlignment="1" applyProtection="1">
      <alignment horizontal="left" vertical="top" wrapText="1" indent="1"/>
    </xf>
    <xf numFmtId="0" fontId="19" fillId="7" borderId="8" xfId="0" applyFont="1" applyFill="1" applyBorder="1" applyAlignment="1" applyProtection="1">
      <alignment horizontal="center" vertical="center"/>
    </xf>
    <xf numFmtId="44" fontId="0" fillId="7" borderId="11" xfId="0" applyNumberFormat="1" applyFill="1" applyBorder="1" applyAlignment="1" applyProtection="1">
      <alignment vertical="center"/>
    </xf>
    <xf numFmtId="0" fontId="6" fillId="0" borderId="38" xfId="0" applyFont="1" applyFill="1" applyBorder="1" applyAlignment="1" applyProtection="1">
      <alignment horizontal="center" vertical="center"/>
      <protection locked="0"/>
    </xf>
    <xf numFmtId="49" fontId="9" fillId="0" borderId="34" xfId="0" applyNumberFormat="1" applyFont="1" applyFill="1" applyBorder="1" applyAlignment="1">
      <alignment horizontal="left" vertical="center" wrapText="1"/>
    </xf>
    <xf numFmtId="49" fontId="9" fillId="0" borderId="31" xfId="0" applyNumberFormat="1" applyFont="1" applyFill="1" applyBorder="1" applyAlignment="1">
      <alignment horizontal="left" vertical="center" wrapText="1"/>
    </xf>
    <xf numFmtId="49" fontId="9" fillId="0" borderId="34" xfId="0" applyNumberFormat="1" applyFont="1" applyBorder="1" applyAlignment="1">
      <alignment horizontal="left" vertical="center" wrapText="1"/>
    </xf>
    <xf numFmtId="49" fontId="9" fillId="0" borderId="31" xfId="0" applyNumberFormat="1" applyFont="1" applyBorder="1" applyAlignment="1">
      <alignment horizontal="left" vertical="center" wrapText="1"/>
    </xf>
    <xf numFmtId="49" fontId="0" fillId="0" borderId="25" xfId="0" applyNumberFormat="1" applyFont="1" applyBorder="1" applyAlignment="1">
      <alignment horizontal="left" vertical="center" wrapText="1"/>
    </xf>
    <xf numFmtId="49" fontId="0" fillId="0" borderId="9" xfId="0" applyNumberFormat="1" applyFont="1" applyBorder="1" applyAlignment="1">
      <alignment horizontal="left" vertical="center" wrapText="1"/>
    </xf>
    <xf numFmtId="49" fontId="0" fillId="4" borderId="0" xfId="0" applyNumberFormat="1" applyFont="1" applyFill="1" applyBorder="1" applyAlignment="1">
      <alignment horizontal="left" vertical="center" wrapText="1"/>
    </xf>
    <xf numFmtId="49" fontId="1" fillId="2" borderId="2" xfId="0" applyNumberFormat="1" applyFont="1" applyFill="1" applyBorder="1" applyAlignment="1" applyProtection="1">
      <alignment horizontal="left" vertical="top" wrapText="1"/>
      <protection locked="0"/>
    </xf>
    <xf numFmtId="49" fontId="1" fillId="2" borderId="3" xfId="0" applyNumberFormat="1" applyFont="1" applyFill="1" applyBorder="1" applyAlignment="1" applyProtection="1">
      <alignment horizontal="left" vertical="top" wrapText="1"/>
      <protection locked="0"/>
    </xf>
    <xf numFmtId="49" fontId="16" fillId="2" borderId="30" xfId="0" applyNumberFormat="1" applyFont="1" applyFill="1" applyBorder="1" applyAlignment="1">
      <alignment horizontal="center" vertical="center" wrapText="1"/>
    </xf>
    <xf numFmtId="49" fontId="15" fillId="2" borderId="6" xfId="0" applyNumberFormat="1" applyFont="1" applyFill="1" applyBorder="1" applyAlignment="1">
      <alignment horizontal="center" vertical="center" wrapText="1"/>
    </xf>
    <xf numFmtId="49" fontId="17" fillId="4" borderId="0" xfId="0" applyNumberFormat="1" applyFont="1" applyFill="1" applyBorder="1" applyAlignment="1">
      <alignment horizontal="center" vertical="center" wrapText="1"/>
    </xf>
    <xf numFmtId="49" fontId="9" fillId="4" borderId="0" xfId="0" applyNumberFormat="1" applyFont="1" applyFill="1" applyBorder="1" applyAlignment="1">
      <alignment horizontal="center" wrapText="1"/>
    </xf>
    <xf numFmtId="49" fontId="17" fillId="4" borderId="24" xfId="0" applyNumberFormat="1" applyFont="1" applyFill="1" applyBorder="1" applyAlignment="1">
      <alignment horizontal="center" vertical="center" wrapText="1"/>
    </xf>
    <xf numFmtId="49" fontId="17" fillId="4" borderId="10" xfId="0" applyNumberFormat="1" applyFont="1" applyFill="1" applyBorder="1" applyAlignment="1">
      <alignment horizontal="center" vertical="center" wrapText="1"/>
    </xf>
    <xf numFmtId="0" fontId="21" fillId="4" borderId="11" xfId="0" applyFont="1" applyFill="1" applyBorder="1"/>
    <xf numFmtId="0" fontId="21" fillId="3" borderId="62" xfId="0" applyFont="1" applyFill="1" applyBorder="1" applyAlignment="1">
      <alignment horizontal="left" vertical="center" indent="1"/>
    </xf>
    <xf numFmtId="0" fontId="21" fillId="3" borderId="62" xfId="0" applyFont="1" applyFill="1" applyBorder="1" applyAlignment="1">
      <alignment horizontal="center" vertical="center"/>
    </xf>
    <xf numFmtId="44" fontId="21" fillId="3" borderId="62" xfId="0" applyNumberFormat="1" applyFont="1" applyFill="1" applyBorder="1" applyAlignment="1">
      <alignment horizontal="left" vertical="center"/>
    </xf>
    <xf numFmtId="0" fontId="21" fillId="10" borderId="5" xfId="0" applyFont="1" applyFill="1" applyBorder="1" applyAlignment="1">
      <alignment horizontal="center" vertical="center"/>
    </xf>
    <xf numFmtId="44" fontId="21" fillId="10" borderId="5" xfId="0" applyNumberFormat="1" applyFont="1" applyFill="1" applyBorder="1" applyAlignment="1">
      <alignment horizontal="left" vertical="center"/>
    </xf>
    <xf numFmtId="0" fontId="22" fillId="9" borderId="9" xfId="0" applyFont="1" applyFill="1" applyBorder="1" applyAlignment="1">
      <alignment horizontal="right" vertical="center" indent="1"/>
    </xf>
    <xf numFmtId="44" fontId="22" fillId="9" borderId="5" xfId="0" applyNumberFormat="1" applyFont="1" applyFill="1" applyBorder="1" applyAlignment="1">
      <alignment horizontal="right" vertical="center" wrapText="1"/>
    </xf>
    <xf numFmtId="44" fontId="0" fillId="3" borderId="11" xfId="0" applyNumberFormat="1" applyFill="1" applyBorder="1" applyAlignment="1" applyProtection="1">
      <alignment vertical="center"/>
    </xf>
    <xf numFmtId="44" fontId="0" fillId="3" borderId="12" xfId="0" applyNumberFormat="1" applyFill="1" applyBorder="1" applyAlignment="1" applyProtection="1">
      <alignment vertical="center"/>
    </xf>
    <xf numFmtId="0" fontId="0" fillId="3" borderId="11" xfId="0" applyFill="1" applyBorder="1" applyAlignment="1" applyProtection="1">
      <alignment vertical="center"/>
    </xf>
  </cellXfs>
  <cellStyles count="3">
    <cellStyle name="Link" xfId="1" builtinId="8"/>
    <cellStyle name="Standard" xfId="0" builtinId="0"/>
    <cellStyle name="Währung" xfId="2" builtinId="4"/>
  </cellStyles>
  <dxfs count="0"/>
  <tableStyles count="0" defaultTableStyle="TableStyleMedium2" defaultPivotStyle="PivotStyleLight16"/>
  <colors>
    <mruColors>
      <color rgb="FFF59F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Drop" dropStyle="combo" dx="16" fmlaRange="inFields!$A$19:$A$22"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3" Type="http://schemas.openxmlformats.org/officeDocument/2006/relationships/image" Target="../media/image14.jpeg"/><Relationship Id="rId18" Type="http://schemas.openxmlformats.org/officeDocument/2006/relationships/image" Target="../media/image19.jpeg"/><Relationship Id="rId26" Type="http://schemas.openxmlformats.org/officeDocument/2006/relationships/image" Target="../media/image27.jpeg"/><Relationship Id="rId39" Type="http://schemas.openxmlformats.org/officeDocument/2006/relationships/image" Target="../media/image40.jpeg"/><Relationship Id="rId21" Type="http://schemas.openxmlformats.org/officeDocument/2006/relationships/image" Target="../media/image22.jpeg"/><Relationship Id="rId34" Type="http://schemas.openxmlformats.org/officeDocument/2006/relationships/image" Target="../media/image35.jpeg"/><Relationship Id="rId42" Type="http://schemas.openxmlformats.org/officeDocument/2006/relationships/image" Target="../media/image43.jpeg"/><Relationship Id="rId47" Type="http://schemas.openxmlformats.org/officeDocument/2006/relationships/image" Target="../media/image48.jpeg"/><Relationship Id="rId50" Type="http://schemas.openxmlformats.org/officeDocument/2006/relationships/image" Target="../media/image51.jpeg"/><Relationship Id="rId55" Type="http://schemas.openxmlformats.org/officeDocument/2006/relationships/image" Target="../media/image56.jpeg"/><Relationship Id="rId63" Type="http://schemas.openxmlformats.org/officeDocument/2006/relationships/image" Target="../media/image64.jpeg"/><Relationship Id="rId68" Type="http://schemas.openxmlformats.org/officeDocument/2006/relationships/image" Target="../media/image69.jpeg"/><Relationship Id="rId76" Type="http://schemas.openxmlformats.org/officeDocument/2006/relationships/image" Target="../media/image77.jpeg"/><Relationship Id="rId7" Type="http://schemas.openxmlformats.org/officeDocument/2006/relationships/image" Target="../media/image8.jpeg"/><Relationship Id="rId71" Type="http://schemas.openxmlformats.org/officeDocument/2006/relationships/image" Target="../media/image72.jpeg"/><Relationship Id="rId2" Type="http://schemas.openxmlformats.org/officeDocument/2006/relationships/image" Target="../media/image3.jpeg"/><Relationship Id="rId16" Type="http://schemas.openxmlformats.org/officeDocument/2006/relationships/image" Target="../media/image17.jpeg"/><Relationship Id="rId29" Type="http://schemas.openxmlformats.org/officeDocument/2006/relationships/image" Target="../media/image30.jpeg"/><Relationship Id="rId11" Type="http://schemas.openxmlformats.org/officeDocument/2006/relationships/image" Target="../media/image12.jpeg"/><Relationship Id="rId24" Type="http://schemas.openxmlformats.org/officeDocument/2006/relationships/image" Target="../media/image25.jpeg"/><Relationship Id="rId32" Type="http://schemas.openxmlformats.org/officeDocument/2006/relationships/image" Target="../media/image33.jpeg"/><Relationship Id="rId37" Type="http://schemas.openxmlformats.org/officeDocument/2006/relationships/image" Target="../media/image38.jpeg"/><Relationship Id="rId40" Type="http://schemas.openxmlformats.org/officeDocument/2006/relationships/image" Target="../media/image41.jpeg"/><Relationship Id="rId45" Type="http://schemas.openxmlformats.org/officeDocument/2006/relationships/image" Target="../media/image46.jpeg"/><Relationship Id="rId53" Type="http://schemas.openxmlformats.org/officeDocument/2006/relationships/image" Target="../media/image54.jpeg"/><Relationship Id="rId58" Type="http://schemas.openxmlformats.org/officeDocument/2006/relationships/image" Target="../media/image59.jpeg"/><Relationship Id="rId66" Type="http://schemas.openxmlformats.org/officeDocument/2006/relationships/image" Target="../media/image67.jpeg"/><Relationship Id="rId74" Type="http://schemas.openxmlformats.org/officeDocument/2006/relationships/image" Target="../media/image75.jpeg"/><Relationship Id="rId79" Type="http://schemas.openxmlformats.org/officeDocument/2006/relationships/image" Target="../media/image80.jpeg"/><Relationship Id="rId5" Type="http://schemas.openxmlformats.org/officeDocument/2006/relationships/image" Target="../media/image6.jpeg"/><Relationship Id="rId61" Type="http://schemas.openxmlformats.org/officeDocument/2006/relationships/image" Target="../media/image62.jpeg"/><Relationship Id="rId10" Type="http://schemas.openxmlformats.org/officeDocument/2006/relationships/image" Target="../media/image11.jpeg"/><Relationship Id="rId19" Type="http://schemas.openxmlformats.org/officeDocument/2006/relationships/image" Target="../media/image20.jpeg"/><Relationship Id="rId31" Type="http://schemas.openxmlformats.org/officeDocument/2006/relationships/image" Target="../media/image32.jpeg"/><Relationship Id="rId44" Type="http://schemas.openxmlformats.org/officeDocument/2006/relationships/image" Target="../media/image45.jpeg"/><Relationship Id="rId52" Type="http://schemas.openxmlformats.org/officeDocument/2006/relationships/image" Target="../media/image53.jpeg"/><Relationship Id="rId60" Type="http://schemas.openxmlformats.org/officeDocument/2006/relationships/image" Target="../media/image61.jpeg"/><Relationship Id="rId65" Type="http://schemas.openxmlformats.org/officeDocument/2006/relationships/image" Target="../media/image66.jpeg"/><Relationship Id="rId73" Type="http://schemas.openxmlformats.org/officeDocument/2006/relationships/image" Target="../media/image74.jpeg"/><Relationship Id="rId78" Type="http://schemas.openxmlformats.org/officeDocument/2006/relationships/image" Target="../media/image79.jpeg"/><Relationship Id="rId4" Type="http://schemas.openxmlformats.org/officeDocument/2006/relationships/image" Target="../media/image5.jpeg"/><Relationship Id="rId9" Type="http://schemas.openxmlformats.org/officeDocument/2006/relationships/image" Target="../media/image10.jpeg"/><Relationship Id="rId14" Type="http://schemas.openxmlformats.org/officeDocument/2006/relationships/image" Target="../media/image15.jpeg"/><Relationship Id="rId22" Type="http://schemas.openxmlformats.org/officeDocument/2006/relationships/image" Target="../media/image23.jpeg"/><Relationship Id="rId27" Type="http://schemas.openxmlformats.org/officeDocument/2006/relationships/image" Target="../media/image28.jpeg"/><Relationship Id="rId30" Type="http://schemas.openxmlformats.org/officeDocument/2006/relationships/image" Target="../media/image31.jpeg"/><Relationship Id="rId35" Type="http://schemas.openxmlformats.org/officeDocument/2006/relationships/image" Target="../media/image36.jpeg"/><Relationship Id="rId43" Type="http://schemas.openxmlformats.org/officeDocument/2006/relationships/image" Target="../media/image44.jpeg"/><Relationship Id="rId48" Type="http://schemas.openxmlformats.org/officeDocument/2006/relationships/image" Target="../media/image49.jpeg"/><Relationship Id="rId56" Type="http://schemas.openxmlformats.org/officeDocument/2006/relationships/image" Target="../media/image57.jpeg"/><Relationship Id="rId64" Type="http://schemas.openxmlformats.org/officeDocument/2006/relationships/image" Target="../media/image65.jpeg"/><Relationship Id="rId69" Type="http://schemas.openxmlformats.org/officeDocument/2006/relationships/image" Target="../media/image70.jpeg"/><Relationship Id="rId77" Type="http://schemas.openxmlformats.org/officeDocument/2006/relationships/image" Target="../media/image78.jpeg"/><Relationship Id="rId8" Type="http://schemas.openxmlformats.org/officeDocument/2006/relationships/image" Target="../media/image9.jpeg"/><Relationship Id="rId51" Type="http://schemas.openxmlformats.org/officeDocument/2006/relationships/image" Target="../media/image52.jpeg"/><Relationship Id="rId72" Type="http://schemas.openxmlformats.org/officeDocument/2006/relationships/image" Target="../media/image73.jpeg"/><Relationship Id="rId80" Type="http://schemas.openxmlformats.org/officeDocument/2006/relationships/image" Target="../media/image81.jpeg"/><Relationship Id="rId3" Type="http://schemas.openxmlformats.org/officeDocument/2006/relationships/image" Target="../media/image4.jpeg"/><Relationship Id="rId12" Type="http://schemas.openxmlformats.org/officeDocument/2006/relationships/image" Target="../media/image13.jpeg"/><Relationship Id="rId17" Type="http://schemas.openxmlformats.org/officeDocument/2006/relationships/image" Target="../media/image18.jpeg"/><Relationship Id="rId25" Type="http://schemas.openxmlformats.org/officeDocument/2006/relationships/image" Target="../media/image26.jpeg"/><Relationship Id="rId33" Type="http://schemas.openxmlformats.org/officeDocument/2006/relationships/image" Target="../media/image34.jpeg"/><Relationship Id="rId38" Type="http://schemas.openxmlformats.org/officeDocument/2006/relationships/image" Target="../media/image39.jpeg"/><Relationship Id="rId46" Type="http://schemas.openxmlformats.org/officeDocument/2006/relationships/image" Target="../media/image47.jpeg"/><Relationship Id="rId59" Type="http://schemas.openxmlformats.org/officeDocument/2006/relationships/image" Target="../media/image60.jpeg"/><Relationship Id="rId67" Type="http://schemas.openxmlformats.org/officeDocument/2006/relationships/image" Target="../media/image68.jpeg"/><Relationship Id="rId20" Type="http://schemas.openxmlformats.org/officeDocument/2006/relationships/image" Target="../media/image21.jpeg"/><Relationship Id="rId41" Type="http://schemas.openxmlformats.org/officeDocument/2006/relationships/image" Target="../media/image42.jpeg"/><Relationship Id="rId54" Type="http://schemas.openxmlformats.org/officeDocument/2006/relationships/image" Target="../media/image55.jpeg"/><Relationship Id="rId62" Type="http://schemas.openxmlformats.org/officeDocument/2006/relationships/image" Target="../media/image63.jpeg"/><Relationship Id="rId70" Type="http://schemas.openxmlformats.org/officeDocument/2006/relationships/image" Target="../media/image71.jpeg"/><Relationship Id="rId75" Type="http://schemas.openxmlformats.org/officeDocument/2006/relationships/image" Target="../media/image76.jpeg"/><Relationship Id="rId1" Type="http://schemas.openxmlformats.org/officeDocument/2006/relationships/image" Target="../media/image2.jpeg"/><Relationship Id="rId6" Type="http://schemas.openxmlformats.org/officeDocument/2006/relationships/image" Target="../media/image7.jpeg"/><Relationship Id="rId15" Type="http://schemas.openxmlformats.org/officeDocument/2006/relationships/image" Target="../media/image16.jpeg"/><Relationship Id="rId23" Type="http://schemas.openxmlformats.org/officeDocument/2006/relationships/image" Target="../media/image24.jpeg"/><Relationship Id="rId28" Type="http://schemas.openxmlformats.org/officeDocument/2006/relationships/image" Target="../media/image29.jpeg"/><Relationship Id="rId36" Type="http://schemas.openxmlformats.org/officeDocument/2006/relationships/image" Target="../media/image37.jpeg"/><Relationship Id="rId49" Type="http://schemas.openxmlformats.org/officeDocument/2006/relationships/image" Target="../media/image50.jpeg"/><Relationship Id="rId57" Type="http://schemas.openxmlformats.org/officeDocument/2006/relationships/image" Target="../media/image58.jpeg"/></Relationships>
</file>

<file path=xl/drawings/drawing1.xml><?xml version="1.0" encoding="utf-8"?>
<xdr:wsDr xmlns:xdr="http://schemas.openxmlformats.org/drawingml/2006/spreadsheetDrawing" xmlns:a="http://schemas.openxmlformats.org/drawingml/2006/main">
  <xdr:twoCellAnchor editAs="oneCell">
    <xdr:from>
      <xdr:col>1</xdr:col>
      <xdr:colOff>5101707</xdr:colOff>
      <xdr:row>0</xdr:row>
      <xdr:rowOff>161192</xdr:rowOff>
    </xdr:from>
    <xdr:to>
      <xdr:col>2</xdr:col>
      <xdr:colOff>16822</xdr:colOff>
      <xdr:row>3</xdr:row>
      <xdr:rowOff>124557</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70226" y="161192"/>
          <a:ext cx="666750" cy="666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36</xdr:row>
          <xdr:rowOff>9525</xdr:rowOff>
        </xdr:from>
        <xdr:to>
          <xdr:col>2</xdr:col>
          <xdr:colOff>1485900</xdr:colOff>
          <xdr:row>36</xdr:row>
          <xdr:rowOff>247650</xdr:rowOff>
        </xdr:to>
        <xdr:sp macro="" textlink="">
          <xdr:nvSpPr>
            <xdr:cNvPr id="2049" name="Drop Down 1" hidden="1">
              <a:extLst>
                <a:ext uri="{63B3BB69-23CF-44E3-9099-C40C66FF867C}">
                  <a14:compatExt spid="_x0000_s20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19707</xdr:rowOff>
    </xdr:from>
    <xdr:to>
      <xdr:col>1</xdr:col>
      <xdr:colOff>900000</xdr:colOff>
      <xdr:row>1</xdr:row>
      <xdr:rowOff>1617305</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5413" y="516664"/>
          <a:ext cx="900000" cy="1597598"/>
        </a:xfrm>
        <a:prstGeom prst="rect">
          <a:avLst/>
        </a:prstGeom>
      </xdr:spPr>
    </xdr:pic>
    <xdr:clientData/>
  </xdr:twoCellAnchor>
  <xdr:twoCellAnchor editAs="oneCell">
    <xdr:from>
      <xdr:col>1</xdr:col>
      <xdr:colOff>0</xdr:colOff>
      <xdr:row>2</xdr:row>
      <xdr:rowOff>19707</xdr:rowOff>
    </xdr:from>
    <xdr:to>
      <xdr:col>1</xdr:col>
      <xdr:colOff>900000</xdr:colOff>
      <xdr:row>2</xdr:row>
      <xdr:rowOff>1617305</xdr:rowOff>
    </xdr:to>
    <xdr:pic>
      <xdr:nvPicPr>
        <xdr:cNvPr id="3" name="Grafi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5413" y="2272577"/>
          <a:ext cx="900000" cy="1597598"/>
        </a:xfrm>
        <a:prstGeom prst="rect">
          <a:avLst/>
        </a:prstGeom>
      </xdr:spPr>
    </xdr:pic>
    <xdr:clientData/>
  </xdr:twoCellAnchor>
  <xdr:twoCellAnchor editAs="oneCell">
    <xdr:from>
      <xdr:col>1</xdr:col>
      <xdr:colOff>0</xdr:colOff>
      <xdr:row>3</xdr:row>
      <xdr:rowOff>19707</xdr:rowOff>
    </xdr:from>
    <xdr:to>
      <xdr:col>1</xdr:col>
      <xdr:colOff>900000</xdr:colOff>
      <xdr:row>3</xdr:row>
      <xdr:rowOff>1617305</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65413" y="4028490"/>
          <a:ext cx="900000" cy="1597598"/>
        </a:xfrm>
        <a:prstGeom prst="rect">
          <a:avLst/>
        </a:prstGeom>
      </xdr:spPr>
    </xdr:pic>
    <xdr:clientData/>
  </xdr:twoCellAnchor>
  <xdr:twoCellAnchor editAs="oneCell">
    <xdr:from>
      <xdr:col>1</xdr:col>
      <xdr:colOff>0</xdr:colOff>
      <xdr:row>4</xdr:row>
      <xdr:rowOff>19707</xdr:rowOff>
    </xdr:from>
    <xdr:to>
      <xdr:col>1</xdr:col>
      <xdr:colOff>900000</xdr:colOff>
      <xdr:row>4</xdr:row>
      <xdr:rowOff>1617305</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65413" y="5809250"/>
          <a:ext cx="900000" cy="1597598"/>
        </a:xfrm>
        <a:prstGeom prst="rect">
          <a:avLst/>
        </a:prstGeom>
      </xdr:spPr>
    </xdr:pic>
    <xdr:clientData/>
  </xdr:twoCellAnchor>
  <xdr:twoCellAnchor editAs="oneCell">
    <xdr:from>
      <xdr:col>1</xdr:col>
      <xdr:colOff>0</xdr:colOff>
      <xdr:row>5</xdr:row>
      <xdr:rowOff>21982</xdr:rowOff>
    </xdr:from>
    <xdr:to>
      <xdr:col>1</xdr:col>
      <xdr:colOff>900000</xdr:colOff>
      <xdr:row>5</xdr:row>
      <xdr:rowOff>1812525</xdr:rowOff>
    </xdr:to>
    <xdr:pic>
      <xdr:nvPicPr>
        <xdr:cNvPr id="11" name="Grafik 10"/>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565413" y="7600569"/>
          <a:ext cx="900000" cy="1790543"/>
        </a:xfrm>
        <a:prstGeom prst="rect">
          <a:avLst/>
        </a:prstGeom>
      </xdr:spPr>
    </xdr:pic>
    <xdr:clientData/>
  </xdr:twoCellAnchor>
  <xdr:twoCellAnchor editAs="oneCell">
    <xdr:from>
      <xdr:col>1</xdr:col>
      <xdr:colOff>0</xdr:colOff>
      <xdr:row>7</xdr:row>
      <xdr:rowOff>34151</xdr:rowOff>
    </xdr:from>
    <xdr:to>
      <xdr:col>1</xdr:col>
      <xdr:colOff>900000</xdr:colOff>
      <xdr:row>7</xdr:row>
      <xdr:rowOff>1632951</xdr:rowOff>
    </xdr:to>
    <xdr:pic>
      <xdr:nvPicPr>
        <xdr:cNvPr id="6" name="Grafik 5"/>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565413" y="10321151"/>
          <a:ext cx="900000" cy="1598800"/>
        </a:xfrm>
        <a:prstGeom prst="rect">
          <a:avLst/>
        </a:prstGeom>
      </xdr:spPr>
    </xdr:pic>
    <xdr:clientData/>
  </xdr:twoCellAnchor>
  <xdr:twoCellAnchor editAs="oneCell">
    <xdr:from>
      <xdr:col>1</xdr:col>
      <xdr:colOff>0</xdr:colOff>
      <xdr:row>8</xdr:row>
      <xdr:rowOff>33132</xdr:rowOff>
    </xdr:from>
    <xdr:to>
      <xdr:col>1</xdr:col>
      <xdr:colOff>900000</xdr:colOff>
      <xdr:row>8</xdr:row>
      <xdr:rowOff>1631932</xdr:rowOff>
    </xdr:to>
    <xdr:pic>
      <xdr:nvPicPr>
        <xdr:cNvPr id="7" name="Grafik 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565413" y="12109175"/>
          <a:ext cx="900000" cy="1598800"/>
        </a:xfrm>
        <a:prstGeom prst="rect">
          <a:avLst/>
        </a:prstGeom>
      </xdr:spPr>
    </xdr:pic>
    <xdr:clientData/>
  </xdr:twoCellAnchor>
  <xdr:twoCellAnchor editAs="oneCell">
    <xdr:from>
      <xdr:col>1</xdr:col>
      <xdr:colOff>0</xdr:colOff>
      <xdr:row>9</xdr:row>
      <xdr:rowOff>34375</xdr:rowOff>
    </xdr:from>
    <xdr:to>
      <xdr:col>1</xdr:col>
      <xdr:colOff>900000</xdr:colOff>
      <xdr:row>9</xdr:row>
      <xdr:rowOff>1632653</xdr:rowOff>
    </xdr:to>
    <xdr:pic>
      <xdr:nvPicPr>
        <xdr:cNvPr id="8" name="Grafik 7"/>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565413" y="13907745"/>
          <a:ext cx="900000" cy="1598278"/>
        </a:xfrm>
        <a:prstGeom prst="rect">
          <a:avLst/>
        </a:prstGeom>
      </xdr:spPr>
    </xdr:pic>
    <xdr:clientData/>
  </xdr:twoCellAnchor>
  <xdr:twoCellAnchor editAs="oneCell">
    <xdr:from>
      <xdr:col>1</xdr:col>
      <xdr:colOff>0</xdr:colOff>
      <xdr:row>13</xdr:row>
      <xdr:rowOff>47625</xdr:rowOff>
    </xdr:from>
    <xdr:to>
      <xdr:col>2</xdr:col>
      <xdr:colOff>4104</xdr:colOff>
      <xdr:row>13</xdr:row>
      <xdr:rowOff>1775841</xdr:rowOff>
    </xdr:to>
    <xdr:pic>
      <xdr:nvPicPr>
        <xdr:cNvPr id="9" name="Grafik 8"/>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762125" y="17040225"/>
          <a:ext cx="851121" cy="1728216"/>
        </a:xfrm>
        <a:prstGeom prst="rect">
          <a:avLst/>
        </a:prstGeom>
      </xdr:spPr>
    </xdr:pic>
    <xdr:clientData/>
  </xdr:twoCellAnchor>
  <xdr:twoCellAnchor editAs="oneCell">
    <xdr:from>
      <xdr:col>1</xdr:col>
      <xdr:colOff>0</xdr:colOff>
      <xdr:row>14</xdr:row>
      <xdr:rowOff>47625</xdr:rowOff>
    </xdr:from>
    <xdr:to>
      <xdr:col>2</xdr:col>
      <xdr:colOff>4104</xdr:colOff>
      <xdr:row>14</xdr:row>
      <xdr:rowOff>1775841</xdr:rowOff>
    </xdr:to>
    <xdr:pic>
      <xdr:nvPicPr>
        <xdr:cNvPr id="10" name="Grafik 9"/>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762125" y="19069050"/>
          <a:ext cx="851121" cy="1728216"/>
        </a:xfrm>
        <a:prstGeom prst="rect">
          <a:avLst/>
        </a:prstGeom>
      </xdr:spPr>
    </xdr:pic>
    <xdr:clientData/>
  </xdr:twoCellAnchor>
  <xdr:twoCellAnchor editAs="oneCell">
    <xdr:from>
      <xdr:col>1</xdr:col>
      <xdr:colOff>0</xdr:colOff>
      <xdr:row>15</xdr:row>
      <xdr:rowOff>38101</xdr:rowOff>
    </xdr:from>
    <xdr:to>
      <xdr:col>1</xdr:col>
      <xdr:colOff>900000</xdr:colOff>
      <xdr:row>15</xdr:row>
      <xdr:rowOff>1636379</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565413" y="19369710"/>
          <a:ext cx="900000" cy="1598278"/>
        </a:xfrm>
        <a:prstGeom prst="rect">
          <a:avLst/>
        </a:prstGeom>
      </xdr:spPr>
    </xdr:pic>
    <xdr:clientData/>
  </xdr:twoCellAnchor>
  <xdr:twoCellAnchor editAs="oneCell">
    <xdr:from>
      <xdr:col>1</xdr:col>
      <xdr:colOff>0</xdr:colOff>
      <xdr:row>16</xdr:row>
      <xdr:rowOff>41416</xdr:rowOff>
    </xdr:from>
    <xdr:to>
      <xdr:col>1</xdr:col>
      <xdr:colOff>900000</xdr:colOff>
      <xdr:row>16</xdr:row>
      <xdr:rowOff>1732897</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565413" y="21186916"/>
          <a:ext cx="900000" cy="1691481"/>
        </a:xfrm>
        <a:prstGeom prst="rect">
          <a:avLst/>
        </a:prstGeom>
      </xdr:spPr>
    </xdr:pic>
    <xdr:clientData/>
  </xdr:twoCellAnchor>
  <xdr:twoCellAnchor editAs="oneCell">
    <xdr:from>
      <xdr:col>1</xdr:col>
      <xdr:colOff>0</xdr:colOff>
      <xdr:row>17</xdr:row>
      <xdr:rowOff>49699</xdr:rowOff>
    </xdr:from>
    <xdr:to>
      <xdr:col>1</xdr:col>
      <xdr:colOff>900000</xdr:colOff>
      <xdr:row>17</xdr:row>
      <xdr:rowOff>1741180</xdr:rowOff>
    </xdr:to>
    <xdr:pic>
      <xdr:nvPicPr>
        <xdr:cNvPr id="14" name="Grafik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565413" y="23083634"/>
          <a:ext cx="900000" cy="1691481"/>
        </a:xfrm>
        <a:prstGeom prst="rect">
          <a:avLst/>
        </a:prstGeom>
      </xdr:spPr>
    </xdr:pic>
    <xdr:clientData/>
  </xdr:twoCellAnchor>
  <xdr:twoCellAnchor editAs="oneCell">
    <xdr:from>
      <xdr:col>1</xdr:col>
      <xdr:colOff>0</xdr:colOff>
      <xdr:row>18</xdr:row>
      <xdr:rowOff>41416</xdr:rowOff>
    </xdr:from>
    <xdr:to>
      <xdr:col>1</xdr:col>
      <xdr:colOff>900000</xdr:colOff>
      <xdr:row>18</xdr:row>
      <xdr:rowOff>1732897</xdr:rowOff>
    </xdr:to>
    <xdr:pic>
      <xdr:nvPicPr>
        <xdr:cNvPr id="15" name="Grafik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565413" y="24905807"/>
          <a:ext cx="900000" cy="1691481"/>
        </a:xfrm>
        <a:prstGeom prst="rect">
          <a:avLst/>
        </a:prstGeom>
      </xdr:spPr>
    </xdr:pic>
    <xdr:clientData/>
  </xdr:twoCellAnchor>
  <xdr:twoCellAnchor editAs="oneCell">
    <xdr:from>
      <xdr:col>1</xdr:col>
      <xdr:colOff>0</xdr:colOff>
      <xdr:row>19</xdr:row>
      <xdr:rowOff>33619</xdr:rowOff>
    </xdr:from>
    <xdr:to>
      <xdr:col>1</xdr:col>
      <xdr:colOff>900000</xdr:colOff>
      <xdr:row>19</xdr:row>
      <xdr:rowOff>1630297</xdr:rowOff>
    </xdr:to>
    <xdr:pic>
      <xdr:nvPicPr>
        <xdr:cNvPr id="16" name="Grafik 15"/>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565413" y="26761597"/>
          <a:ext cx="900000" cy="1596678"/>
        </a:xfrm>
        <a:prstGeom prst="rect">
          <a:avLst/>
        </a:prstGeom>
      </xdr:spPr>
    </xdr:pic>
    <xdr:clientData/>
  </xdr:twoCellAnchor>
  <xdr:twoCellAnchor editAs="oneCell">
    <xdr:from>
      <xdr:col>1</xdr:col>
      <xdr:colOff>0</xdr:colOff>
      <xdr:row>20</xdr:row>
      <xdr:rowOff>44825</xdr:rowOff>
    </xdr:from>
    <xdr:to>
      <xdr:col>1</xdr:col>
      <xdr:colOff>900000</xdr:colOff>
      <xdr:row>20</xdr:row>
      <xdr:rowOff>1641503</xdr:rowOff>
    </xdr:to>
    <xdr:pic>
      <xdr:nvPicPr>
        <xdr:cNvPr id="17" name="Grafik 16"/>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565413" y="28553564"/>
          <a:ext cx="900000" cy="1596678"/>
        </a:xfrm>
        <a:prstGeom prst="rect">
          <a:avLst/>
        </a:prstGeom>
      </xdr:spPr>
    </xdr:pic>
    <xdr:clientData/>
  </xdr:twoCellAnchor>
  <xdr:twoCellAnchor editAs="oneCell">
    <xdr:from>
      <xdr:col>1</xdr:col>
      <xdr:colOff>0</xdr:colOff>
      <xdr:row>21</xdr:row>
      <xdr:rowOff>33133</xdr:rowOff>
    </xdr:from>
    <xdr:to>
      <xdr:col>1</xdr:col>
      <xdr:colOff>900000</xdr:colOff>
      <xdr:row>21</xdr:row>
      <xdr:rowOff>1822199</xdr:rowOff>
    </xdr:to>
    <xdr:pic>
      <xdr:nvPicPr>
        <xdr:cNvPr id="23" name="Grafik 22"/>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565413" y="30330916"/>
          <a:ext cx="900000" cy="1789066"/>
        </a:xfrm>
        <a:prstGeom prst="rect">
          <a:avLst/>
        </a:prstGeom>
      </xdr:spPr>
    </xdr:pic>
    <xdr:clientData/>
  </xdr:twoCellAnchor>
  <xdr:twoCellAnchor editAs="oneCell">
    <xdr:from>
      <xdr:col>1</xdr:col>
      <xdr:colOff>0</xdr:colOff>
      <xdr:row>22</xdr:row>
      <xdr:rowOff>33133</xdr:rowOff>
    </xdr:from>
    <xdr:to>
      <xdr:col>1</xdr:col>
      <xdr:colOff>900000</xdr:colOff>
      <xdr:row>22</xdr:row>
      <xdr:rowOff>1823092</xdr:rowOff>
    </xdr:to>
    <xdr:pic>
      <xdr:nvPicPr>
        <xdr:cNvPr id="24" name="Grafik 23"/>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565413" y="32343590"/>
          <a:ext cx="900000" cy="1789959"/>
        </a:xfrm>
        <a:prstGeom prst="rect">
          <a:avLst/>
        </a:prstGeom>
      </xdr:spPr>
    </xdr:pic>
    <xdr:clientData/>
  </xdr:twoCellAnchor>
  <xdr:twoCellAnchor editAs="oneCell">
    <xdr:from>
      <xdr:col>1</xdr:col>
      <xdr:colOff>0</xdr:colOff>
      <xdr:row>23</xdr:row>
      <xdr:rowOff>24850</xdr:rowOff>
    </xdr:from>
    <xdr:to>
      <xdr:col>1</xdr:col>
      <xdr:colOff>900000</xdr:colOff>
      <xdr:row>23</xdr:row>
      <xdr:rowOff>1814809</xdr:rowOff>
    </xdr:to>
    <xdr:pic>
      <xdr:nvPicPr>
        <xdr:cNvPr id="25" name="Grafik 24"/>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565413" y="34356263"/>
          <a:ext cx="900000" cy="1789959"/>
        </a:xfrm>
        <a:prstGeom prst="rect">
          <a:avLst/>
        </a:prstGeom>
      </xdr:spPr>
    </xdr:pic>
    <xdr:clientData/>
  </xdr:twoCellAnchor>
  <xdr:twoCellAnchor editAs="oneCell">
    <xdr:from>
      <xdr:col>1</xdr:col>
      <xdr:colOff>0</xdr:colOff>
      <xdr:row>24</xdr:row>
      <xdr:rowOff>34374</xdr:rowOff>
    </xdr:from>
    <xdr:to>
      <xdr:col>1</xdr:col>
      <xdr:colOff>900000</xdr:colOff>
      <xdr:row>24</xdr:row>
      <xdr:rowOff>482568</xdr:rowOff>
    </xdr:to>
    <xdr:pic>
      <xdr:nvPicPr>
        <xdr:cNvPr id="26" name="Grafik 25"/>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565413" y="36353613"/>
          <a:ext cx="900000" cy="448194"/>
        </a:xfrm>
        <a:prstGeom prst="rect">
          <a:avLst/>
        </a:prstGeom>
      </xdr:spPr>
    </xdr:pic>
    <xdr:clientData/>
  </xdr:twoCellAnchor>
  <xdr:twoCellAnchor editAs="oneCell">
    <xdr:from>
      <xdr:col>1</xdr:col>
      <xdr:colOff>0</xdr:colOff>
      <xdr:row>25</xdr:row>
      <xdr:rowOff>33619</xdr:rowOff>
    </xdr:from>
    <xdr:to>
      <xdr:col>1</xdr:col>
      <xdr:colOff>900000</xdr:colOff>
      <xdr:row>25</xdr:row>
      <xdr:rowOff>1630297</xdr:rowOff>
    </xdr:to>
    <xdr:pic>
      <xdr:nvPicPr>
        <xdr:cNvPr id="27" name="Grafik 26"/>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565413" y="36990619"/>
          <a:ext cx="900000" cy="1596678"/>
        </a:xfrm>
        <a:prstGeom prst="rect">
          <a:avLst/>
        </a:prstGeom>
      </xdr:spPr>
    </xdr:pic>
    <xdr:clientData/>
  </xdr:twoCellAnchor>
  <xdr:twoCellAnchor editAs="oneCell">
    <xdr:from>
      <xdr:col>1</xdr:col>
      <xdr:colOff>0</xdr:colOff>
      <xdr:row>26</xdr:row>
      <xdr:rowOff>33619</xdr:rowOff>
    </xdr:from>
    <xdr:to>
      <xdr:col>1</xdr:col>
      <xdr:colOff>900000</xdr:colOff>
      <xdr:row>26</xdr:row>
      <xdr:rowOff>1630297</xdr:rowOff>
    </xdr:to>
    <xdr:pic>
      <xdr:nvPicPr>
        <xdr:cNvPr id="28" name="Grafik 27"/>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565413" y="38812793"/>
          <a:ext cx="900000" cy="1596678"/>
        </a:xfrm>
        <a:prstGeom prst="rect">
          <a:avLst/>
        </a:prstGeom>
      </xdr:spPr>
    </xdr:pic>
    <xdr:clientData/>
  </xdr:twoCellAnchor>
  <xdr:twoCellAnchor editAs="oneCell">
    <xdr:from>
      <xdr:col>1</xdr:col>
      <xdr:colOff>0</xdr:colOff>
      <xdr:row>27</xdr:row>
      <xdr:rowOff>33619</xdr:rowOff>
    </xdr:from>
    <xdr:to>
      <xdr:col>1</xdr:col>
      <xdr:colOff>900000</xdr:colOff>
      <xdr:row>27</xdr:row>
      <xdr:rowOff>1630297</xdr:rowOff>
    </xdr:to>
    <xdr:pic>
      <xdr:nvPicPr>
        <xdr:cNvPr id="29" name="Grafik 28"/>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565413" y="40601836"/>
          <a:ext cx="900000" cy="1596678"/>
        </a:xfrm>
        <a:prstGeom prst="rect">
          <a:avLst/>
        </a:prstGeom>
      </xdr:spPr>
    </xdr:pic>
    <xdr:clientData/>
  </xdr:twoCellAnchor>
  <xdr:twoCellAnchor editAs="oneCell">
    <xdr:from>
      <xdr:col>1</xdr:col>
      <xdr:colOff>0</xdr:colOff>
      <xdr:row>28</xdr:row>
      <xdr:rowOff>33619</xdr:rowOff>
    </xdr:from>
    <xdr:to>
      <xdr:col>1</xdr:col>
      <xdr:colOff>900000</xdr:colOff>
      <xdr:row>28</xdr:row>
      <xdr:rowOff>1630297</xdr:rowOff>
    </xdr:to>
    <xdr:pic>
      <xdr:nvPicPr>
        <xdr:cNvPr id="30" name="Grafik 29"/>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565413" y="42399162"/>
          <a:ext cx="900000" cy="1596678"/>
        </a:xfrm>
        <a:prstGeom prst="rect">
          <a:avLst/>
        </a:prstGeom>
      </xdr:spPr>
    </xdr:pic>
    <xdr:clientData/>
  </xdr:twoCellAnchor>
  <xdr:twoCellAnchor editAs="oneCell">
    <xdr:from>
      <xdr:col>1</xdr:col>
      <xdr:colOff>0</xdr:colOff>
      <xdr:row>29</xdr:row>
      <xdr:rowOff>33133</xdr:rowOff>
    </xdr:from>
    <xdr:to>
      <xdr:col>1</xdr:col>
      <xdr:colOff>900000</xdr:colOff>
      <xdr:row>29</xdr:row>
      <xdr:rowOff>1629811</xdr:rowOff>
    </xdr:to>
    <xdr:pic>
      <xdr:nvPicPr>
        <xdr:cNvPr id="31" name="Grafik 30"/>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565413" y="44196003"/>
          <a:ext cx="900000" cy="1596678"/>
        </a:xfrm>
        <a:prstGeom prst="rect">
          <a:avLst/>
        </a:prstGeom>
      </xdr:spPr>
    </xdr:pic>
    <xdr:clientData/>
  </xdr:twoCellAnchor>
  <xdr:twoCellAnchor editAs="oneCell">
    <xdr:from>
      <xdr:col>1</xdr:col>
      <xdr:colOff>0</xdr:colOff>
      <xdr:row>30</xdr:row>
      <xdr:rowOff>41902</xdr:rowOff>
    </xdr:from>
    <xdr:to>
      <xdr:col>1</xdr:col>
      <xdr:colOff>900000</xdr:colOff>
      <xdr:row>30</xdr:row>
      <xdr:rowOff>1638580</xdr:rowOff>
    </xdr:to>
    <xdr:pic>
      <xdr:nvPicPr>
        <xdr:cNvPr id="32" name="Grafik 31"/>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565413" y="46018663"/>
          <a:ext cx="900000" cy="1596678"/>
        </a:xfrm>
        <a:prstGeom prst="rect">
          <a:avLst/>
        </a:prstGeom>
      </xdr:spPr>
    </xdr:pic>
    <xdr:clientData/>
  </xdr:twoCellAnchor>
  <xdr:twoCellAnchor editAs="oneCell">
    <xdr:from>
      <xdr:col>1</xdr:col>
      <xdr:colOff>0</xdr:colOff>
      <xdr:row>31</xdr:row>
      <xdr:rowOff>44825</xdr:rowOff>
    </xdr:from>
    <xdr:to>
      <xdr:col>1</xdr:col>
      <xdr:colOff>900000</xdr:colOff>
      <xdr:row>31</xdr:row>
      <xdr:rowOff>1641503</xdr:rowOff>
    </xdr:to>
    <xdr:pic>
      <xdr:nvPicPr>
        <xdr:cNvPr id="18" name="Grafik 17"/>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1565413" y="47835477"/>
          <a:ext cx="900000" cy="1596678"/>
        </a:xfrm>
        <a:prstGeom prst="rect">
          <a:avLst/>
        </a:prstGeom>
      </xdr:spPr>
    </xdr:pic>
    <xdr:clientData/>
  </xdr:twoCellAnchor>
  <xdr:twoCellAnchor editAs="oneCell">
    <xdr:from>
      <xdr:col>1</xdr:col>
      <xdr:colOff>0</xdr:colOff>
      <xdr:row>32</xdr:row>
      <xdr:rowOff>67237</xdr:rowOff>
    </xdr:from>
    <xdr:to>
      <xdr:col>1</xdr:col>
      <xdr:colOff>900000</xdr:colOff>
      <xdr:row>32</xdr:row>
      <xdr:rowOff>1663915</xdr:rowOff>
    </xdr:to>
    <xdr:pic>
      <xdr:nvPicPr>
        <xdr:cNvPr id="19" name="Grafik 18"/>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1565413" y="49696628"/>
          <a:ext cx="900000" cy="1596678"/>
        </a:xfrm>
        <a:prstGeom prst="rect">
          <a:avLst/>
        </a:prstGeom>
      </xdr:spPr>
    </xdr:pic>
    <xdr:clientData/>
  </xdr:twoCellAnchor>
  <xdr:twoCellAnchor editAs="oneCell">
    <xdr:from>
      <xdr:col>1</xdr:col>
      <xdr:colOff>0</xdr:colOff>
      <xdr:row>33</xdr:row>
      <xdr:rowOff>56031</xdr:rowOff>
    </xdr:from>
    <xdr:to>
      <xdr:col>1</xdr:col>
      <xdr:colOff>900000</xdr:colOff>
      <xdr:row>33</xdr:row>
      <xdr:rowOff>1652709</xdr:rowOff>
    </xdr:to>
    <xdr:pic>
      <xdr:nvPicPr>
        <xdr:cNvPr id="20" name="Grafik 19"/>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1565413" y="51524161"/>
          <a:ext cx="900000" cy="1596678"/>
        </a:xfrm>
        <a:prstGeom prst="rect">
          <a:avLst/>
        </a:prstGeom>
      </xdr:spPr>
    </xdr:pic>
    <xdr:clientData/>
  </xdr:twoCellAnchor>
  <xdr:twoCellAnchor editAs="oneCell">
    <xdr:from>
      <xdr:col>1</xdr:col>
      <xdr:colOff>0</xdr:colOff>
      <xdr:row>34</xdr:row>
      <xdr:rowOff>67237</xdr:rowOff>
    </xdr:from>
    <xdr:to>
      <xdr:col>1</xdr:col>
      <xdr:colOff>900000</xdr:colOff>
      <xdr:row>34</xdr:row>
      <xdr:rowOff>1663915</xdr:rowOff>
    </xdr:to>
    <xdr:pic>
      <xdr:nvPicPr>
        <xdr:cNvPr id="21" name="Grafik 20"/>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1565413" y="53374107"/>
          <a:ext cx="900000" cy="1596678"/>
        </a:xfrm>
        <a:prstGeom prst="rect">
          <a:avLst/>
        </a:prstGeom>
      </xdr:spPr>
    </xdr:pic>
    <xdr:clientData/>
  </xdr:twoCellAnchor>
  <xdr:twoCellAnchor editAs="oneCell">
    <xdr:from>
      <xdr:col>1</xdr:col>
      <xdr:colOff>0</xdr:colOff>
      <xdr:row>35</xdr:row>
      <xdr:rowOff>56031</xdr:rowOff>
    </xdr:from>
    <xdr:to>
      <xdr:col>1</xdr:col>
      <xdr:colOff>900000</xdr:colOff>
      <xdr:row>35</xdr:row>
      <xdr:rowOff>1652709</xdr:rowOff>
    </xdr:to>
    <xdr:pic>
      <xdr:nvPicPr>
        <xdr:cNvPr id="22" name="Grafik 21"/>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1565413" y="55209922"/>
          <a:ext cx="900000" cy="1596678"/>
        </a:xfrm>
        <a:prstGeom prst="rect">
          <a:avLst/>
        </a:prstGeom>
      </xdr:spPr>
    </xdr:pic>
    <xdr:clientData/>
  </xdr:twoCellAnchor>
  <xdr:twoCellAnchor editAs="oneCell">
    <xdr:from>
      <xdr:col>1</xdr:col>
      <xdr:colOff>0</xdr:colOff>
      <xdr:row>36</xdr:row>
      <xdr:rowOff>67237</xdr:rowOff>
    </xdr:from>
    <xdr:to>
      <xdr:col>1</xdr:col>
      <xdr:colOff>900000</xdr:colOff>
      <xdr:row>36</xdr:row>
      <xdr:rowOff>1663915</xdr:rowOff>
    </xdr:to>
    <xdr:pic>
      <xdr:nvPicPr>
        <xdr:cNvPr id="33" name="Grafik 32"/>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1565413" y="57076433"/>
          <a:ext cx="900000" cy="1596678"/>
        </a:xfrm>
        <a:prstGeom prst="rect">
          <a:avLst/>
        </a:prstGeom>
      </xdr:spPr>
    </xdr:pic>
    <xdr:clientData/>
  </xdr:twoCellAnchor>
  <xdr:twoCellAnchor editAs="oneCell">
    <xdr:from>
      <xdr:col>1</xdr:col>
      <xdr:colOff>0</xdr:colOff>
      <xdr:row>37</xdr:row>
      <xdr:rowOff>44825</xdr:rowOff>
    </xdr:from>
    <xdr:to>
      <xdr:col>1</xdr:col>
      <xdr:colOff>900000</xdr:colOff>
      <xdr:row>37</xdr:row>
      <xdr:rowOff>1641503</xdr:rowOff>
    </xdr:to>
    <xdr:pic>
      <xdr:nvPicPr>
        <xdr:cNvPr id="36" name="Grafik 35"/>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1565413" y="58909325"/>
          <a:ext cx="900000" cy="1596678"/>
        </a:xfrm>
        <a:prstGeom prst="rect">
          <a:avLst/>
        </a:prstGeom>
      </xdr:spPr>
    </xdr:pic>
    <xdr:clientData/>
  </xdr:twoCellAnchor>
  <xdr:twoCellAnchor editAs="oneCell">
    <xdr:from>
      <xdr:col>1</xdr:col>
      <xdr:colOff>0</xdr:colOff>
      <xdr:row>38</xdr:row>
      <xdr:rowOff>44825</xdr:rowOff>
    </xdr:from>
    <xdr:to>
      <xdr:col>1</xdr:col>
      <xdr:colOff>900000</xdr:colOff>
      <xdr:row>38</xdr:row>
      <xdr:rowOff>1641503</xdr:rowOff>
    </xdr:to>
    <xdr:pic>
      <xdr:nvPicPr>
        <xdr:cNvPr id="37" name="Grafik 36"/>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1565413" y="60789477"/>
          <a:ext cx="900000" cy="1596678"/>
        </a:xfrm>
        <a:prstGeom prst="rect">
          <a:avLst/>
        </a:prstGeom>
      </xdr:spPr>
    </xdr:pic>
    <xdr:clientData/>
  </xdr:twoCellAnchor>
  <xdr:twoCellAnchor editAs="oneCell">
    <xdr:from>
      <xdr:col>1</xdr:col>
      <xdr:colOff>0</xdr:colOff>
      <xdr:row>39</xdr:row>
      <xdr:rowOff>33619</xdr:rowOff>
    </xdr:from>
    <xdr:to>
      <xdr:col>1</xdr:col>
      <xdr:colOff>900000</xdr:colOff>
      <xdr:row>39</xdr:row>
      <xdr:rowOff>1630297</xdr:rowOff>
    </xdr:to>
    <xdr:pic>
      <xdr:nvPicPr>
        <xdr:cNvPr id="38" name="Grafik 37"/>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1565413" y="62633576"/>
          <a:ext cx="900000" cy="1596678"/>
        </a:xfrm>
        <a:prstGeom prst="rect">
          <a:avLst/>
        </a:prstGeom>
      </xdr:spPr>
    </xdr:pic>
    <xdr:clientData/>
  </xdr:twoCellAnchor>
  <xdr:twoCellAnchor editAs="oneCell">
    <xdr:from>
      <xdr:col>1</xdr:col>
      <xdr:colOff>0</xdr:colOff>
      <xdr:row>40</xdr:row>
      <xdr:rowOff>33619</xdr:rowOff>
    </xdr:from>
    <xdr:to>
      <xdr:col>1</xdr:col>
      <xdr:colOff>900000</xdr:colOff>
      <xdr:row>40</xdr:row>
      <xdr:rowOff>1630297</xdr:rowOff>
    </xdr:to>
    <xdr:pic>
      <xdr:nvPicPr>
        <xdr:cNvPr id="39" name="Grafik 38"/>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1565413" y="64513728"/>
          <a:ext cx="900000" cy="1596678"/>
        </a:xfrm>
        <a:prstGeom prst="rect">
          <a:avLst/>
        </a:prstGeom>
      </xdr:spPr>
    </xdr:pic>
    <xdr:clientData/>
  </xdr:twoCellAnchor>
  <xdr:twoCellAnchor editAs="oneCell">
    <xdr:from>
      <xdr:col>1</xdr:col>
      <xdr:colOff>0</xdr:colOff>
      <xdr:row>41</xdr:row>
      <xdr:rowOff>44825</xdr:rowOff>
    </xdr:from>
    <xdr:to>
      <xdr:col>1</xdr:col>
      <xdr:colOff>900000</xdr:colOff>
      <xdr:row>41</xdr:row>
      <xdr:rowOff>1641503</xdr:rowOff>
    </xdr:to>
    <xdr:pic>
      <xdr:nvPicPr>
        <xdr:cNvPr id="41" name="Grafik 40"/>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1565413" y="66338825"/>
          <a:ext cx="900000" cy="1596678"/>
        </a:xfrm>
        <a:prstGeom prst="rect">
          <a:avLst/>
        </a:prstGeom>
      </xdr:spPr>
    </xdr:pic>
    <xdr:clientData/>
  </xdr:twoCellAnchor>
  <xdr:twoCellAnchor editAs="oneCell">
    <xdr:from>
      <xdr:col>1</xdr:col>
      <xdr:colOff>0</xdr:colOff>
      <xdr:row>42</xdr:row>
      <xdr:rowOff>33619</xdr:rowOff>
    </xdr:from>
    <xdr:to>
      <xdr:col>1</xdr:col>
      <xdr:colOff>900000</xdr:colOff>
      <xdr:row>42</xdr:row>
      <xdr:rowOff>1630297</xdr:rowOff>
    </xdr:to>
    <xdr:pic>
      <xdr:nvPicPr>
        <xdr:cNvPr id="42" name="Grafik 41"/>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1565413" y="68166358"/>
          <a:ext cx="900000" cy="1596678"/>
        </a:xfrm>
        <a:prstGeom prst="rect">
          <a:avLst/>
        </a:prstGeom>
      </xdr:spPr>
    </xdr:pic>
    <xdr:clientData/>
  </xdr:twoCellAnchor>
  <xdr:twoCellAnchor editAs="oneCell">
    <xdr:from>
      <xdr:col>1</xdr:col>
      <xdr:colOff>0</xdr:colOff>
      <xdr:row>43</xdr:row>
      <xdr:rowOff>22413</xdr:rowOff>
    </xdr:from>
    <xdr:to>
      <xdr:col>1</xdr:col>
      <xdr:colOff>900000</xdr:colOff>
      <xdr:row>43</xdr:row>
      <xdr:rowOff>1619091</xdr:rowOff>
    </xdr:to>
    <xdr:pic>
      <xdr:nvPicPr>
        <xdr:cNvPr id="43" name="Grafik 42"/>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1565413" y="70043587"/>
          <a:ext cx="900000" cy="1596678"/>
        </a:xfrm>
        <a:prstGeom prst="rect">
          <a:avLst/>
        </a:prstGeom>
      </xdr:spPr>
    </xdr:pic>
    <xdr:clientData/>
  </xdr:twoCellAnchor>
  <xdr:twoCellAnchor editAs="oneCell">
    <xdr:from>
      <xdr:col>1</xdr:col>
      <xdr:colOff>0</xdr:colOff>
      <xdr:row>44</xdr:row>
      <xdr:rowOff>33619</xdr:rowOff>
    </xdr:from>
    <xdr:to>
      <xdr:col>1</xdr:col>
      <xdr:colOff>900000</xdr:colOff>
      <xdr:row>44</xdr:row>
      <xdr:rowOff>1630297</xdr:rowOff>
    </xdr:to>
    <xdr:pic>
      <xdr:nvPicPr>
        <xdr:cNvPr id="44" name="Grafik 43"/>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1565413" y="71901815"/>
          <a:ext cx="900000" cy="1596678"/>
        </a:xfrm>
        <a:prstGeom prst="rect">
          <a:avLst/>
        </a:prstGeom>
      </xdr:spPr>
    </xdr:pic>
    <xdr:clientData/>
  </xdr:twoCellAnchor>
  <xdr:twoCellAnchor editAs="oneCell">
    <xdr:from>
      <xdr:col>1</xdr:col>
      <xdr:colOff>0</xdr:colOff>
      <xdr:row>45</xdr:row>
      <xdr:rowOff>22413</xdr:rowOff>
    </xdr:from>
    <xdr:to>
      <xdr:col>1</xdr:col>
      <xdr:colOff>900000</xdr:colOff>
      <xdr:row>45</xdr:row>
      <xdr:rowOff>1619091</xdr:rowOff>
    </xdr:to>
    <xdr:pic>
      <xdr:nvPicPr>
        <xdr:cNvPr id="45" name="Grafik 44"/>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1565413" y="73754196"/>
          <a:ext cx="900000" cy="1596678"/>
        </a:xfrm>
        <a:prstGeom prst="rect">
          <a:avLst/>
        </a:prstGeom>
      </xdr:spPr>
    </xdr:pic>
    <xdr:clientData/>
  </xdr:twoCellAnchor>
  <xdr:twoCellAnchor editAs="oneCell">
    <xdr:from>
      <xdr:col>1</xdr:col>
      <xdr:colOff>0</xdr:colOff>
      <xdr:row>48</xdr:row>
      <xdr:rowOff>24850</xdr:rowOff>
    </xdr:from>
    <xdr:to>
      <xdr:col>1</xdr:col>
      <xdr:colOff>900000</xdr:colOff>
      <xdr:row>48</xdr:row>
      <xdr:rowOff>1621528</xdr:rowOff>
    </xdr:to>
    <xdr:pic>
      <xdr:nvPicPr>
        <xdr:cNvPr id="46" name="Grafik 45"/>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1565413" y="79297698"/>
          <a:ext cx="900000" cy="1596678"/>
        </a:xfrm>
        <a:prstGeom prst="rect">
          <a:avLst/>
        </a:prstGeom>
      </xdr:spPr>
    </xdr:pic>
    <xdr:clientData/>
  </xdr:twoCellAnchor>
  <xdr:twoCellAnchor editAs="oneCell">
    <xdr:from>
      <xdr:col>1</xdr:col>
      <xdr:colOff>0</xdr:colOff>
      <xdr:row>46</xdr:row>
      <xdr:rowOff>33133</xdr:rowOff>
    </xdr:from>
    <xdr:to>
      <xdr:col>1</xdr:col>
      <xdr:colOff>900000</xdr:colOff>
      <xdr:row>46</xdr:row>
      <xdr:rowOff>1629811</xdr:rowOff>
    </xdr:to>
    <xdr:pic>
      <xdr:nvPicPr>
        <xdr:cNvPr id="47" name="Grafik 46"/>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1565413" y="75611937"/>
          <a:ext cx="900000" cy="1596678"/>
        </a:xfrm>
        <a:prstGeom prst="rect">
          <a:avLst/>
        </a:prstGeom>
      </xdr:spPr>
    </xdr:pic>
    <xdr:clientData/>
  </xdr:twoCellAnchor>
  <xdr:twoCellAnchor editAs="oneCell">
    <xdr:from>
      <xdr:col>1</xdr:col>
      <xdr:colOff>0</xdr:colOff>
      <xdr:row>47</xdr:row>
      <xdr:rowOff>33133</xdr:rowOff>
    </xdr:from>
    <xdr:to>
      <xdr:col>1</xdr:col>
      <xdr:colOff>900000</xdr:colOff>
      <xdr:row>47</xdr:row>
      <xdr:rowOff>1629811</xdr:rowOff>
    </xdr:to>
    <xdr:pic>
      <xdr:nvPicPr>
        <xdr:cNvPr id="48" name="Grafik 47"/>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1565413" y="77450676"/>
          <a:ext cx="900000" cy="1596678"/>
        </a:xfrm>
        <a:prstGeom prst="rect">
          <a:avLst/>
        </a:prstGeom>
      </xdr:spPr>
    </xdr:pic>
    <xdr:clientData/>
  </xdr:twoCellAnchor>
  <xdr:twoCellAnchor editAs="oneCell">
    <xdr:from>
      <xdr:col>1</xdr:col>
      <xdr:colOff>0</xdr:colOff>
      <xdr:row>49</xdr:row>
      <xdr:rowOff>28575</xdr:rowOff>
    </xdr:from>
    <xdr:to>
      <xdr:col>1</xdr:col>
      <xdr:colOff>900000</xdr:colOff>
      <xdr:row>49</xdr:row>
      <xdr:rowOff>908315</xdr:rowOff>
    </xdr:to>
    <xdr:pic>
      <xdr:nvPicPr>
        <xdr:cNvPr id="51" name="Grafik 50"/>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1565413" y="81156727"/>
          <a:ext cx="900000" cy="879740"/>
        </a:xfrm>
        <a:prstGeom prst="rect">
          <a:avLst/>
        </a:prstGeom>
      </xdr:spPr>
    </xdr:pic>
    <xdr:clientData/>
  </xdr:twoCellAnchor>
  <xdr:twoCellAnchor editAs="oneCell">
    <xdr:from>
      <xdr:col>1</xdr:col>
      <xdr:colOff>0</xdr:colOff>
      <xdr:row>50</xdr:row>
      <xdr:rowOff>38100</xdr:rowOff>
    </xdr:from>
    <xdr:to>
      <xdr:col>1</xdr:col>
      <xdr:colOff>900000</xdr:colOff>
      <xdr:row>50</xdr:row>
      <xdr:rowOff>917840</xdr:rowOff>
    </xdr:to>
    <xdr:pic>
      <xdr:nvPicPr>
        <xdr:cNvPr id="52" name="Grafik 51"/>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1565413" y="82673687"/>
          <a:ext cx="900000" cy="879740"/>
        </a:xfrm>
        <a:prstGeom prst="rect">
          <a:avLst/>
        </a:prstGeom>
      </xdr:spPr>
    </xdr:pic>
    <xdr:clientData/>
  </xdr:twoCellAnchor>
  <xdr:twoCellAnchor editAs="oneCell">
    <xdr:from>
      <xdr:col>1</xdr:col>
      <xdr:colOff>0</xdr:colOff>
      <xdr:row>51</xdr:row>
      <xdr:rowOff>28575</xdr:rowOff>
    </xdr:from>
    <xdr:to>
      <xdr:col>1</xdr:col>
      <xdr:colOff>900000</xdr:colOff>
      <xdr:row>51</xdr:row>
      <xdr:rowOff>908315</xdr:rowOff>
    </xdr:to>
    <xdr:pic>
      <xdr:nvPicPr>
        <xdr:cNvPr id="53" name="Grafik 52"/>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1565413" y="84179879"/>
          <a:ext cx="900000" cy="879740"/>
        </a:xfrm>
        <a:prstGeom prst="rect">
          <a:avLst/>
        </a:prstGeom>
      </xdr:spPr>
    </xdr:pic>
    <xdr:clientData/>
  </xdr:twoCellAnchor>
  <xdr:twoCellAnchor editAs="oneCell">
    <xdr:from>
      <xdr:col>1</xdr:col>
      <xdr:colOff>0</xdr:colOff>
      <xdr:row>52</xdr:row>
      <xdr:rowOff>38101</xdr:rowOff>
    </xdr:from>
    <xdr:to>
      <xdr:col>1</xdr:col>
      <xdr:colOff>900000</xdr:colOff>
      <xdr:row>52</xdr:row>
      <xdr:rowOff>1728992</xdr:rowOff>
    </xdr:to>
    <xdr:pic>
      <xdr:nvPicPr>
        <xdr:cNvPr id="54" name="Grafik 53"/>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1565413" y="85721688"/>
          <a:ext cx="900000" cy="1690891"/>
        </a:xfrm>
        <a:prstGeom prst="rect">
          <a:avLst/>
        </a:prstGeom>
      </xdr:spPr>
    </xdr:pic>
    <xdr:clientData/>
  </xdr:twoCellAnchor>
  <xdr:twoCellAnchor editAs="oneCell">
    <xdr:from>
      <xdr:col>1</xdr:col>
      <xdr:colOff>0</xdr:colOff>
      <xdr:row>53</xdr:row>
      <xdr:rowOff>28576</xdr:rowOff>
    </xdr:from>
    <xdr:to>
      <xdr:col>1</xdr:col>
      <xdr:colOff>900000</xdr:colOff>
      <xdr:row>53</xdr:row>
      <xdr:rowOff>1719467</xdr:rowOff>
    </xdr:to>
    <xdr:pic>
      <xdr:nvPicPr>
        <xdr:cNvPr id="55" name="Grafik 54"/>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1565413" y="87757967"/>
          <a:ext cx="900000" cy="1690891"/>
        </a:xfrm>
        <a:prstGeom prst="rect">
          <a:avLst/>
        </a:prstGeom>
      </xdr:spPr>
    </xdr:pic>
    <xdr:clientData/>
  </xdr:twoCellAnchor>
  <xdr:twoCellAnchor editAs="oneCell">
    <xdr:from>
      <xdr:col>1</xdr:col>
      <xdr:colOff>0</xdr:colOff>
      <xdr:row>54</xdr:row>
      <xdr:rowOff>28576</xdr:rowOff>
    </xdr:from>
    <xdr:to>
      <xdr:col>1</xdr:col>
      <xdr:colOff>900000</xdr:colOff>
      <xdr:row>54</xdr:row>
      <xdr:rowOff>1719467</xdr:rowOff>
    </xdr:to>
    <xdr:pic>
      <xdr:nvPicPr>
        <xdr:cNvPr id="56" name="Grafik 55"/>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1565413" y="89812054"/>
          <a:ext cx="900000" cy="1690891"/>
        </a:xfrm>
        <a:prstGeom prst="rect">
          <a:avLst/>
        </a:prstGeom>
      </xdr:spPr>
    </xdr:pic>
    <xdr:clientData/>
  </xdr:twoCellAnchor>
  <xdr:twoCellAnchor editAs="oneCell">
    <xdr:from>
      <xdr:col>1</xdr:col>
      <xdr:colOff>0</xdr:colOff>
      <xdr:row>55</xdr:row>
      <xdr:rowOff>28575</xdr:rowOff>
    </xdr:from>
    <xdr:to>
      <xdr:col>2</xdr:col>
      <xdr:colOff>5467</xdr:colOff>
      <xdr:row>55</xdr:row>
      <xdr:rowOff>348615</xdr:rowOff>
    </xdr:to>
    <xdr:pic>
      <xdr:nvPicPr>
        <xdr:cNvPr id="34" name="Grafik 33"/>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1847850" y="105727500"/>
          <a:ext cx="899160" cy="320040"/>
        </a:xfrm>
        <a:prstGeom prst="rect">
          <a:avLst/>
        </a:prstGeom>
      </xdr:spPr>
    </xdr:pic>
    <xdr:clientData/>
  </xdr:twoCellAnchor>
  <xdr:twoCellAnchor editAs="oneCell">
    <xdr:from>
      <xdr:col>1</xdr:col>
      <xdr:colOff>0</xdr:colOff>
      <xdr:row>56</xdr:row>
      <xdr:rowOff>28575</xdr:rowOff>
    </xdr:from>
    <xdr:to>
      <xdr:col>2</xdr:col>
      <xdr:colOff>5467</xdr:colOff>
      <xdr:row>56</xdr:row>
      <xdr:rowOff>348615</xdr:rowOff>
    </xdr:to>
    <xdr:pic>
      <xdr:nvPicPr>
        <xdr:cNvPr id="35" name="Grafik 34"/>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847850" y="107756325"/>
          <a:ext cx="899160" cy="320040"/>
        </a:xfrm>
        <a:prstGeom prst="rect">
          <a:avLst/>
        </a:prstGeom>
      </xdr:spPr>
    </xdr:pic>
    <xdr:clientData/>
  </xdr:twoCellAnchor>
  <xdr:twoCellAnchor editAs="oneCell">
    <xdr:from>
      <xdr:col>1</xdr:col>
      <xdr:colOff>0</xdr:colOff>
      <xdr:row>57</xdr:row>
      <xdr:rowOff>28575</xdr:rowOff>
    </xdr:from>
    <xdr:to>
      <xdr:col>2</xdr:col>
      <xdr:colOff>5467</xdr:colOff>
      <xdr:row>57</xdr:row>
      <xdr:rowOff>348615</xdr:rowOff>
    </xdr:to>
    <xdr:pic>
      <xdr:nvPicPr>
        <xdr:cNvPr id="40" name="Grafik 39"/>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1847850" y="109785150"/>
          <a:ext cx="899160" cy="320040"/>
        </a:xfrm>
        <a:prstGeom prst="rect">
          <a:avLst/>
        </a:prstGeom>
      </xdr:spPr>
    </xdr:pic>
    <xdr:clientData/>
  </xdr:twoCellAnchor>
  <xdr:twoCellAnchor editAs="oneCell">
    <xdr:from>
      <xdr:col>1</xdr:col>
      <xdr:colOff>0</xdr:colOff>
      <xdr:row>58</xdr:row>
      <xdr:rowOff>28575</xdr:rowOff>
    </xdr:from>
    <xdr:to>
      <xdr:col>2</xdr:col>
      <xdr:colOff>5467</xdr:colOff>
      <xdr:row>58</xdr:row>
      <xdr:rowOff>348615</xdr:rowOff>
    </xdr:to>
    <xdr:pic>
      <xdr:nvPicPr>
        <xdr:cNvPr id="49" name="Grafik 48"/>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1847850" y="111813975"/>
          <a:ext cx="899160" cy="320040"/>
        </a:xfrm>
        <a:prstGeom prst="rect">
          <a:avLst/>
        </a:prstGeom>
      </xdr:spPr>
    </xdr:pic>
    <xdr:clientData/>
  </xdr:twoCellAnchor>
  <xdr:twoCellAnchor editAs="oneCell">
    <xdr:from>
      <xdr:col>1</xdr:col>
      <xdr:colOff>0</xdr:colOff>
      <xdr:row>59</xdr:row>
      <xdr:rowOff>38100</xdr:rowOff>
    </xdr:from>
    <xdr:to>
      <xdr:col>2</xdr:col>
      <xdr:colOff>5467</xdr:colOff>
      <xdr:row>59</xdr:row>
      <xdr:rowOff>358140</xdr:rowOff>
    </xdr:to>
    <xdr:pic>
      <xdr:nvPicPr>
        <xdr:cNvPr id="50" name="Grafik 49"/>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tretch>
          <a:fillRect/>
        </a:stretch>
      </xdr:blipFill>
      <xdr:spPr>
        <a:xfrm>
          <a:off x="1847850" y="113852325"/>
          <a:ext cx="899160" cy="320040"/>
        </a:xfrm>
        <a:prstGeom prst="rect">
          <a:avLst/>
        </a:prstGeom>
      </xdr:spPr>
    </xdr:pic>
    <xdr:clientData/>
  </xdr:twoCellAnchor>
  <xdr:twoCellAnchor editAs="oneCell">
    <xdr:from>
      <xdr:col>1</xdr:col>
      <xdr:colOff>10130</xdr:colOff>
      <xdr:row>63</xdr:row>
      <xdr:rowOff>38101</xdr:rowOff>
    </xdr:from>
    <xdr:to>
      <xdr:col>1</xdr:col>
      <xdr:colOff>889870</xdr:colOff>
      <xdr:row>63</xdr:row>
      <xdr:rowOff>1728992</xdr:rowOff>
    </xdr:to>
    <xdr:pic>
      <xdr:nvPicPr>
        <xdr:cNvPr id="58" name="Grafik 57"/>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1572230" y="102546151"/>
          <a:ext cx="879740" cy="1690891"/>
        </a:xfrm>
        <a:prstGeom prst="rect">
          <a:avLst/>
        </a:prstGeom>
      </xdr:spPr>
    </xdr:pic>
    <xdr:clientData/>
  </xdr:twoCellAnchor>
  <xdr:twoCellAnchor editAs="oneCell">
    <xdr:from>
      <xdr:col>1</xdr:col>
      <xdr:colOff>10130</xdr:colOff>
      <xdr:row>64</xdr:row>
      <xdr:rowOff>28576</xdr:rowOff>
    </xdr:from>
    <xdr:to>
      <xdr:col>1</xdr:col>
      <xdr:colOff>889870</xdr:colOff>
      <xdr:row>64</xdr:row>
      <xdr:rowOff>1719467</xdr:rowOff>
    </xdr:to>
    <xdr:pic>
      <xdr:nvPicPr>
        <xdr:cNvPr id="59" name="Grafik 58"/>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1572230" y="104336851"/>
          <a:ext cx="879740" cy="1690891"/>
        </a:xfrm>
        <a:prstGeom prst="rect">
          <a:avLst/>
        </a:prstGeom>
      </xdr:spPr>
    </xdr:pic>
    <xdr:clientData/>
  </xdr:twoCellAnchor>
  <xdr:twoCellAnchor editAs="oneCell">
    <xdr:from>
      <xdr:col>1</xdr:col>
      <xdr:colOff>10130</xdr:colOff>
      <xdr:row>65</xdr:row>
      <xdr:rowOff>28576</xdr:rowOff>
    </xdr:from>
    <xdr:to>
      <xdr:col>1</xdr:col>
      <xdr:colOff>889870</xdr:colOff>
      <xdr:row>65</xdr:row>
      <xdr:rowOff>1719466</xdr:rowOff>
    </xdr:to>
    <xdr:pic>
      <xdr:nvPicPr>
        <xdr:cNvPr id="60" name="Grafik 59"/>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tretch>
          <a:fillRect/>
        </a:stretch>
      </xdr:blipFill>
      <xdr:spPr>
        <a:xfrm>
          <a:off x="1572230" y="106146601"/>
          <a:ext cx="879740" cy="1690890"/>
        </a:xfrm>
        <a:prstGeom prst="rect">
          <a:avLst/>
        </a:prstGeom>
      </xdr:spPr>
    </xdr:pic>
    <xdr:clientData/>
  </xdr:twoCellAnchor>
  <xdr:twoCellAnchor editAs="oneCell">
    <xdr:from>
      <xdr:col>1</xdr:col>
      <xdr:colOff>10130</xdr:colOff>
      <xdr:row>68</xdr:row>
      <xdr:rowOff>28576</xdr:rowOff>
    </xdr:from>
    <xdr:to>
      <xdr:col>1</xdr:col>
      <xdr:colOff>889870</xdr:colOff>
      <xdr:row>68</xdr:row>
      <xdr:rowOff>1719467</xdr:rowOff>
    </xdr:to>
    <xdr:pic>
      <xdr:nvPicPr>
        <xdr:cNvPr id="61" name="Grafik 60"/>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a:xfrm>
          <a:off x="1572230" y="111613951"/>
          <a:ext cx="879740" cy="1690891"/>
        </a:xfrm>
        <a:prstGeom prst="rect">
          <a:avLst/>
        </a:prstGeom>
      </xdr:spPr>
    </xdr:pic>
    <xdr:clientData/>
  </xdr:twoCellAnchor>
  <xdr:twoCellAnchor editAs="oneCell">
    <xdr:from>
      <xdr:col>1</xdr:col>
      <xdr:colOff>10130</xdr:colOff>
      <xdr:row>67</xdr:row>
      <xdr:rowOff>47626</xdr:rowOff>
    </xdr:from>
    <xdr:to>
      <xdr:col>1</xdr:col>
      <xdr:colOff>889870</xdr:colOff>
      <xdr:row>67</xdr:row>
      <xdr:rowOff>1738517</xdr:rowOff>
    </xdr:to>
    <xdr:pic>
      <xdr:nvPicPr>
        <xdr:cNvPr id="62" name="Grafik 61"/>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1572230" y="109813726"/>
          <a:ext cx="879740" cy="1690891"/>
        </a:xfrm>
        <a:prstGeom prst="rect">
          <a:avLst/>
        </a:prstGeom>
      </xdr:spPr>
    </xdr:pic>
    <xdr:clientData/>
  </xdr:twoCellAnchor>
  <xdr:twoCellAnchor editAs="oneCell">
    <xdr:from>
      <xdr:col>1</xdr:col>
      <xdr:colOff>10130</xdr:colOff>
      <xdr:row>66</xdr:row>
      <xdr:rowOff>38101</xdr:rowOff>
    </xdr:from>
    <xdr:to>
      <xdr:col>1</xdr:col>
      <xdr:colOff>889870</xdr:colOff>
      <xdr:row>66</xdr:row>
      <xdr:rowOff>1728992</xdr:rowOff>
    </xdr:to>
    <xdr:pic>
      <xdr:nvPicPr>
        <xdr:cNvPr id="63" name="Grafik 62"/>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1572230" y="107975401"/>
          <a:ext cx="879740" cy="1690891"/>
        </a:xfrm>
        <a:prstGeom prst="rect">
          <a:avLst/>
        </a:prstGeom>
      </xdr:spPr>
    </xdr:pic>
    <xdr:clientData/>
  </xdr:twoCellAnchor>
  <xdr:twoCellAnchor editAs="oneCell">
    <xdr:from>
      <xdr:col>1</xdr:col>
      <xdr:colOff>0</xdr:colOff>
      <xdr:row>69</xdr:row>
      <xdr:rowOff>44825</xdr:rowOff>
    </xdr:from>
    <xdr:to>
      <xdr:col>1</xdr:col>
      <xdr:colOff>900000</xdr:colOff>
      <xdr:row>69</xdr:row>
      <xdr:rowOff>1641503</xdr:rowOff>
    </xdr:to>
    <xdr:pic>
      <xdr:nvPicPr>
        <xdr:cNvPr id="64" name="Grafik 63"/>
        <xdr:cNvPicPr>
          <a:picLocks noChangeAspect="1"/>
        </xdr:cNvPicPr>
      </xdr:nvPicPr>
      <xdr:blipFill>
        <a:blip xmlns:r="http://schemas.openxmlformats.org/officeDocument/2006/relationships" r:embed="rId56" cstate="print">
          <a:extLst>
            <a:ext uri="{28A0092B-C50C-407E-A947-70E740481C1C}">
              <a14:useLocalDpi xmlns:a14="http://schemas.microsoft.com/office/drawing/2010/main" val="0"/>
            </a:ext>
          </a:extLst>
        </a:blip>
        <a:stretch>
          <a:fillRect/>
        </a:stretch>
      </xdr:blipFill>
      <xdr:spPr>
        <a:xfrm>
          <a:off x="1565413" y="113442021"/>
          <a:ext cx="900000" cy="1596678"/>
        </a:xfrm>
        <a:prstGeom prst="rect">
          <a:avLst/>
        </a:prstGeom>
      </xdr:spPr>
    </xdr:pic>
    <xdr:clientData/>
  </xdr:twoCellAnchor>
  <xdr:twoCellAnchor editAs="oneCell">
    <xdr:from>
      <xdr:col>1</xdr:col>
      <xdr:colOff>34638</xdr:colOff>
      <xdr:row>70</xdr:row>
      <xdr:rowOff>56031</xdr:rowOff>
    </xdr:from>
    <xdr:to>
      <xdr:col>1</xdr:col>
      <xdr:colOff>865361</xdr:colOff>
      <xdr:row>70</xdr:row>
      <xdr:rowOff>1652709</xdr:rowOff>
    </xdr:to>
    <xdr:pic>
      <xdr:nvPicPr>
        <xdr:cNvPr id="65" name="Grafik 64"/>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520538" y="115241856"/>
          <a:ext cx="830723" cy="1596678"/>
        </a:xfrm>
        <a:prstGeom prst="rect">
          <a:avLst/>
        </a:prstGeom>
      </xdr:spPr>
    </xdr:pic>
    <xdr:clientData/>
  </xdr:twoCellAnchor>
  <xdr:twoCellAnchor editAs="oneCell">
    <xdr:from>
      <xdr:col>1</xdr:col>
      <xdr:colOff>34638</xdr:colOff>
      <xdr:row>71</xdr:row>
      <xdr:rowOff>56031</xdr:rowOff>
    </xdr:from>
    <xdr:to>
      <xdr:col>1</xdr:col>
      <xdr:colOff>865361</xdr:colOff>
      <xdr:row>71</xdr:row>
      <xdr:rowOff>1652709</xdr:rowOff>
    </xdr:to>
    <xdr:pic>
      <xdr:nvPicPr>
        <xdr:cNvPr id="68" name="Grafik 67"/>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1520538" y="117270681"/>
          <a:ext cx="830723" cy="1596678"/>
        </a:xfrm>
        <a:prstGeom prst="rect">
          <a:avLst/>
        </a:prstGeom>
      </xdr:spPr>
    </xdr:pic>
    <xdr:clientData/>
  </xdr:twoCellAnchor>
  <xdr:twoCellAnchor editAs="oneCell">
    <xdr:from>
      <xdr:col>1</xdr:col>
      <xdr:colOff>0</xdr:colOff>
      <xdr:row>60</xdr:row>
      <xdr:rowOff>44824</xdr:rowOff>
    </xdr:from>
    <xdr:to>
      <xdr:col>1</xdr:col>
      <xdr:colOff>900000</xdr:colOff>
      <xdr:row>60</xdr:row>
      <xdr:rowOff>2137120</xdr:rowOff>
    </xdr:to>
    <xdr:pic>
      <xdr:nvPicPr>
        <xdr:cNvPr id="57" name="Grafik 56"/>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1565413" y="95510172"/>
          <a:ext cx="900000" cy="2092296"/>
        </a:xfrm>
        <a:prstGeom prst="rect">
          <a:avLst/>
        </a:prstGeom>
      </xdr:spPr>
    </xdr:pic>
    <xdr:clientData/>
  </xdr:twoCellAnchor>
  <xdr:twoCellAnchor editAs="oneCell">
    <xdr:from>
      <xdr:col>1</xdr:col>
      <xdr:colOff>0</xdr:colOff>
      <xdr:row>61</xdr:row>
      <xdr:rowOff>44824</xdr:rowOff>
    </xdr:from>
    <xdr:to>
      <xdr:col>1</xdr:col>
      <xdr:colOff>900000</xdr:colOff>
      <xdr:row>61</xdr:row>
      <xdr:rowOff>2137120</xdr:rowOff>
    </xdr:to>
    <xdr:pic>
      <xdr:nvPicPr>
        <xdr:cNvPr id="71" name="Grafik 70"/>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1565413" y="97878998"/>
          <a:ext cx="900000" cy="2092296"/>
        </a:xfrm>
        <a:prstGeom prst="rect">
          <a:avLst/>
        </a:prstGeom>
      </xdr:spPr>
    </xdr:pic>
    <xdr:clientData/>
  </xdr:twoCellAnchor>
  <xdr:twoCellAnchor editAs="oneCell">
    <xdr:from>
      <xdr:col>1</xdr:col>
      <xdr:colOff>0</xdr:colOff>
      <xdr:row>62</xdr:row>
      <xdr:rowOff>44824</xdr:rowOff>
    </xdr:from>
    <xdr:to>
      <xdr:col>1</xdr:col>
      <xdr:colOff>900000</xdr:colOff>
      <xdr:row>62</xdr:row>
      <xdr:rowOff>2137120</xdr:rowOff>
    </xdr:to>
    <xdr:pic>
      <xdr:nvPicPr>
        <xdr:cNvPr id="72" name="Grafik 71"/>
        <xdr:cNvPicPr>
          <a:picLocks noChangeAspect="1"/>
        </xdr:cNvPicPr>
      </xdr:nvPicPr>
      <xdr:blipFill>
        <a:blip xmlns:r="http://schemas.openxmlformats.org/officeDocument/2006/relationships" r:embed="rId61" cstate="print">
          <a:extLst>
            <a:ext uri="{28A0092B-C50C-407E-A947-70E740481C1C}">
              <a14:useLocalDpi xmlns:a14="http://schemas.microsoft.com/office/drawing/2010/main" val="0"/>
            </a:ext>
          </a:extLst>
        </a:blip>
        <a:stretch>
          <a:fillRect/>
        </a:stretch>
      </xdr:blipFill>
      <xdr:spPr>
        <a:xfrm>
          <a:off x="1565413" y="100231259"/>
          <a:ext cx="900000" cy="2092296"/>
        </a:xfrm>
        <a:prstGeom prst="rect">
          <a:avLst/>
        </a:prstGeom>
      </xdr:spPr>
    </xdr:pic>
    <xdr:clientData/>
  </xdr:twoCellAnchor>
  <xdr:twoCellAnchor editAs="oneCell">
    <xdr:from>
      <xdr:col>1</xdr:col>
      <xdr:colOff>33954</xdr:colOff>
      <xdr:row>72</xdr:row>
      <xdr:rowOff>54429</xdr:rowOff>
    </xdr:from>
    <xdr:to>
      <xdr:col>1</xdr:col>
      <xdr:colOff>866045</xdr:colOff>
      <xdr:row>72</xdr:row>
      <xdr:rowOff>1653738</xdr:rowOff>
    </xdr:to>
    <xdr:pic>
      <xdr:nvPicPr>
        <xdr:cNvPr id="73" name="Grafik 72"/>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val="0"/>
            </a:ext>
          </a:extLst>
        </a:blip>
        <a:stretch>
          <a:fillRect/>
        </a:stretch>
      </xdr:blipFill>
      <xdr:spPr>
        <a:xfrm>
          <a:off x="1519854" y="119088354"/>
          <a:ext cx="832091" cy="1599309"/>
        </a:xfrm>
        <a:prstGeom prst="rect">
          <a:avLst/>
        </a:prstGeom>
      </xdr:spPr>
    </xdr:pic>
    <xdr:clientData/>
  </xdr:twoCellAnchor>
  <xdr:twoCellAnchor editAs="oneCell">
    <xdr:from>
      <xdr:col>1</xdr:col>
      <xdr:colOff>33954</xdr:colOff>
      <xdr:row>73</xdr:row>
      <xdr:rowOff>54429</xdr:rowOff>
    </xdr:from>
    <xdr:to>
      <xdr:col>1</xdr:col>
      <xdr:colOff>866045</xdr:colOff>
      <xdr:row>73</xdr:row>
      <xdr:rowOff>1653738</xdr:rowOff>
    </xdr:to>
    <xdr:pic>
      <xdr:nvPicPr>
        <xdr:cNvPr id="76" name="Grafik 75"/>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1519854" y="120917154"/>
          <a:ext cx="832091" cy="1599309"/>
        </a:xfrm>
        <a:prstGeom prst="rect">
          <a:avLst/>
        </a:prstGeom>
      </xdr:spPr>
    </xdr:pic>
    <xdr:clientData/>
  </xdr:twoCellAnchor>
  <xdr:twoCellAnchor editAs="oneCell">
    <xdr:from>
      <xdr:col>1</xdr:col>
      <xdr:colOff>0</xdr:colOff>
      <xdr:row>74</xdr:row>
      <xdr:rowOff>54429</xdr:rowOff>
    </xdr:from>
    <xdr:to>
      <xdr:col>1</xdr:col>
      <xdr:colOff>900000</xdr:colOff>
      <xdr:row>74</xdr:row>
      <xdr:rowOff>1653738</xdr:rowOff>
    </xdr:to>
    <xdr:pic>
      <xdr:nvPicPr>
        <xdr:cNvPr id="79" name="Grafik 78"/>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1565413" y="137595429"/>
          <a:ext cx="900000" cy="1599309"/>
        </a:xfrm>
        <a:prstGeom prst="rect">
          <a:avLst/>
        </a:prstGeom>
      </xdr:spPr>
    </xdr:pic>
    <xdr:clientData/>
  </xdr:twoCellAnchor>
  <xdr:twoCellAnchor editAs="oneCell">
    <xdr:from>
      <xdr:col>1</xdr:col>
      <xdr:colOff>0</xdr:colOff>
      <xdr:row>75</xdr:row>
      <xdr:rowOff>54429</xdr:rowOff>
    </xdr:from>
    <xdr:to>
      <xdr:col>1</xdr:col>
      <xdr:colOff>900000</xdr:colOff>
      <xdr:row>75</xdr:row>
      <xdr:rowOff>1653738</xdr:rowOff>
    </xdr:to>
    <xdr:pic>
      <xdr:nvPicPr>
        <xdr:cNvPr id="80" name="Grafik 79"/>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1565413" y="139434168"/>
          <a:ext cx="900000" cy="1599309"/>
        </a:xfrm>
        <a:prstGeom prst="rect">
          <a:avLst/>
        </a:prstGeom>
      </xdr:spPr>
    </xdr:pic>
    <xdr:clientData/>
  </xdr:twoCellAnchor>
  <xdr:twoCellAnchor editAs="oneCell">
    <xdr:from>
      <xdr:col>1</xdr:col>
      <xdr:colOff>0</xdr:colOff>
      <xdr:row>76</xdr:row>
      <xdr:rowOff>54429</xdr:rowOff>
    </xdr:from>
    <xdr:to>
      <xdr:col>1</xdr:col>
      <xdr:colOff>900000</xdr:colOff>
      <xdr:row>76</xdr:row>
      <xdr:rowOff>1653738</xdr:rowOff>
    </xdr:to>
    <xdr:pic>
      <xdr:nvPicPr>
        <xdr:cNvPr id="81" name="Grafik 80"/>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1565413" y="141272907"/>
          <a:ext cx="900000" cy="1599309"/>
        </a:xfrm>
        <a:prstGeom prst="rect">
          <a:avLst/>
        </a:prstGeom>
      </xdr:spPr>
    </xdr:pic>
    <xdr:clientData/>
  </xdr:twoCellAnchor>
  <xdr:twoCellAnchor editAs="oneCell">
    <xdr:from>
      <xdr:col>1</xdr:col>
      <xdr:colOff>0</xdr:colOff>
      <xdr:row>77</xdr:row>
      <xdr:rowOff>54429</xdr:rowOff>
    </xdr:from>
    <xdr:to>
      <xdr:col>1</xdr:col>
      <xdr:colOff>900000</xdr:colOff>
      <xdr:row>77</xdr:row>
      <xdr:rowOff>1653738</xdr:rowOff>
    </xdr:to>
    <xdr:pic>
      <xdr:nvPicPr>
        <xdr:cNvPr id="82" name="Grafik 81"/>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1565413" y="143111646"/>
          <a:ext cx="900000" cy="1599309"/>
        </a:xfrm>
        <a:prstGeom prst="rect">
          <a:avLst/>
        </a:prstGeom>
      </xdr:spPr>
    </xdr:pic>
    <xdr:clientData/>
  </xdr:twoCellAnchor>
  <xdr:twoCellAnchor editAs="oneCell">
    <xdr:from>
      <xdr:col>1</xdr:col>
      <xdr:colOff>0</xdr:colOff>
      <xdr:row>78</xdr:row>
      <xdr:rowOff>40822</xdr:rowOff>
    </xdr:from>
    <xdr:to>
      <xdr:col>1</xdr:col>
      <xdr:colOff>900000</xdr:colOff>
      <xdr:row>78</xdr:row>
      <xdr:rowOff>1640131</xdr:rowOff>
    </xdr:to>
    <xdr:pic>
      <xdr:nvPicPr>
        <xdr:cNvPr id="83" name="Grafik 82"/>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1565413" y="144945061"/>
          <a:ext cx="900000" cy="1599309"/>
        </a:xfrm>
        <a:prstGeom prst="rect">
          <a:avLst/>
        </a:prstGeom>
      </xdr:spPr>
    </xdr:pic>
    <xdr:clientData/>
  </xdr:twoCellAnchor>
  <xdr:twoCellAnchor editAs="oneCell">
    <xdr:from>
      <xdr:col>1</xdr:col>
      <xdr:colOff>0</xdr:colOff>
      <xdr:row>79</xdr:row>
      <xdr:rowOff>54429</xdr:rowOff>
    </xdr:from>
    <xdr:to>
      <xdr:col>1</xdr:col>
      <xdr:colOff>900000</xdr:colOff>
      <xdr:row>79</xdr:row>
      <xdr:rowOff>1653738</xdr:rowOff>
    </xdr:to>
    <xdr:pic>
      <xdr:nvPicPr>
        <xdr:cNvPr id="84" name="Grafik 83"/>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1565413" y="146805690"/>
          <a:ext cx="900000" cy="1599309"/>
        </a:xfrm>
        <a:prstGeom prst="rect">
          <a:avLst/>
        </a:prstGeom>
      </xdr:spPr>
    </xdr:pic>
    <xdr:clientData/>
  </xdr:twoCellAnchor>
  <xdr:twoCellAnchor editAs="oneCell">
    <xdr:from>
      <xdr:col>1</xdr:col>
      <xdr:colOff>0</xdr:colOff>
      <xdr:row>80</xdr:row>
      <xdr:rowOff>54429</xdr:rowOff>
    </xdr:from>
    <xdr:to>
      <xdr:col>1</xdr:col>
      <xdr:colOff>900000</xdr:colOff>
      <xdr:row>80</xdr:row>
      <xdr:rowOff>1653738</xdr:rowOff>
    </xdr:to>
    <xdr:pic>
      <xdr:nvPicPr>
        <xdr:cNvPr id="85" name="Grafik 84"/>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1565413" y="148652712"/>
          <a:ext cx="900000" cy="1599309"/>
        </a:xfrm>
        <a:prstGeom prst="rect">
          <a:avLst/>
        </a:prstGeom>
      </xdr:spPr>
    </xdr:pic>
    <xdr:clientData/>
  </xdr:twoCellAnchor>
  <xdr:twoCellAnchor editAs="oneCell">
    <xdr:from>
      <xdr:col>1</xdr:col>
      <xdr:colOff>0</xdr:colOff>
      <xdr:row>81</xdr:row>
      <xdr:rowOff>40822</xdr:rowOff>
    </xdr:from>
    <xdr:to>
      <xdr:col>1</xdr:col>
      <xdr:colOff>900000</xdr:colOff>
      <xdr:row>81</xdr:row>
      <xdr:rowOff>1640131</xdr:rowOff>
    </xdr:to>
    <xdr:pic>
      <xdr:nvPicPr>
        <xdr:cNvPr id="86" name="Grafik 85"/>
        <xdr:cNvPicPr>
          <a:picLocks noChangeAspect="1"/>
        </xdr:cNvPicPr>
      </xdr:nvPicPr>
      <xdr:blipFill>
        <a:blip xmlns:r="http://schemas.openxmlformats.org/officeDocument/2006/relationships" r:embed="rId70" cstate="print">
          <a:extLst>
            <a:ext uri="{28A0092B-C50C-407E-A947-70E740481C1C}">
              <a14:useLocalDpi xmlns:a14="http://schemas.microsoft.com/office/drawing/2010/main" val="0"/>
            </a:ext>
          </a:extLst>
        </a:blip>
        <a:stretch>
          <a:fillRect/>
        </a:stretch>
      </xdr:blipFill>
      <xdr:spPr>
        <a:xfrm>
          <a:off x="1565413" y="150486126"/>
          <a:ext cx="900000" cy="1599309"/>
        </a:xfrm>
        <a:prstGeom prst="rect">
          <a:avLst/>
        </a:prstGeom>
      </xdr:spPr>
    </xdr:pic>
    <xdr:clientData/>
  </xdr:twoCellAnchor>
  <xdr:twoCellAnchor editAs="oneCell">
    <xdr:from>
      <xdr:col>1</xdr:col>
      <xdr:colOff>0</xdr:colOff>
      <xdr:row>82</xdr:row>
      <xdr:rowOff>68036</xdr:rowOff>
    </xdr:from>
    <xdr:to>
      <xdr:col>1</xdr:col>
      <xdr:colOff>900000</xdr:colOff>
      <xdr:row>82</xdr:row>
      <xdr:rowOff>900127</xdr:rowOff>
    </xdr:to>
    <xdr:pic>
      <xdr:nvPicPr>
        <xdr:cNvPr id="87" name="Grafik 86"/>
        <xdr:cNvPicPr>
          <a:picLocks noChangeAspect="1"/>
        </xdr:cNvPicPr>
      </xdr:nvPicPr>
      <xdr:blipFill>
        <a:blip xmlns:r="http://schemas.openxmlformats.org/officeDocument/2006/relationships" r:embed="rId71" cstate="print">
          <a:extLst>
            <a:ext uri="{28A0092B-C50C-407E-A947-70E740481C1C}">
              <a14:useLocalDpi xmlns:a14="http://schemas.microsoft.com/office/drawing/2010/main" val="0"/>
            </a:ext>
          </a:extLst>
        </a:blip>
        <a:stretch>
          <a:fillRect/>
        </a:stretch>
      </xdr:blipFill>
      <xdr:spPr>
        <a:xfrm>
          <a:off x="1565413" y="152352079"/>
          <a:ext cx="900000" cy="832091"/>
        </a:xfrm>
        <a:prstGeom prst="rect">
          <a:avLst/>
        </a:prstGeom>
      </xdr:spPr>
    </xdr:pic>
    <xdr:clientData/>
  </xdr:twoCellAnchor>
  <xdr:twoCellAnchor editAs="oneCell">
    <xdr:from>
      <xdr:col>1</xdr:col>
      <xdr:colOff>0</xdr:colOff>
      <xdr:row>83</xdr:row>
      <xdr:rowOff>40822</xdr:rowOff>
    </xdr:from>
    <xdr:to>
      <xdr:col>1</xdr:col>
      <xdr:colOff>900000</xdr:colOff>
      <xdr:row>83</xdr:row>
      <xdr:rowOff>489306</xdr:rowOff>
    </xdr:to>
    <xdr:pic>
      <xdr:nvPicPr>
        <xdr:cNvPr id="88" name="Grafik 87"/>
        <xdr:cNvPicPr>
          <a:picLocks noChangeAspect="1"/>
        </xdr:cNvPicPr>
      </xdr:nvPicPr>
      <xdr:blipFill>
        <a:blip xmlns:r="http://schemas.openxmlformats.org/officeDocument/2006/relationships" r:embed="rId72" cstate="print">
          <a:extLst>
            <a:ext uri="{28A0092B-C50C-407E-A947-70E740481C1C}">
              <a14:useLocalDpi xmlns:a14="http://schemas.microsoft.com/office/drawing/2010/main" val="0"/>
            </a:ext>
          </a:extLst>
        </a:blip>
        <a:stretch>
          <a:fillRect/>
        </a:stretch>
      </xdr:blipFill>
      <xdr:spPr>
        <a:xfrm>
          <a:off x="1565413" y="153376757"/>
          <a:ext cx="900000" cy="448484"/>
        </a:xfrm>
        <a:prstGeom prst="rect">
          <a:avLst/>
        </a:prstGeom>
      </xdr:spPr>
    </xdr:pic>
    <xdr:clientData/>
  </xdr:twoCellAnchor>
  <xdr:twoCellAnchor editAs="oneCell">
    <xdr:from>
      <xdr:col>1</xdr:col>
      <xdr:colOff>0</xdr:colOff>
      <xdr:row>84</xdr:row>
      <xdr:rowOff>40822</xdr:rowOff>
    </xdr:from>
    <xdr:to>
      <xdr:col>1</xdr:col>
      <xdr:colOff>900000</xdr:colOff>
      <xdr:row>84</xdr:row>
      <xdr:rowOff>872913</xdr:rowOff>
    </xdr:to>
    <xdr:pic>
      <xdr:nvPicPr>
        <xdr:cNvPr id="89" name="Grafik 88"/>
        <xdr:cNvPicPr>
          <a:picLocks noChangeAspect="1"/>
        </xdr:cNvPicPr>
      </xdr:nvPicPr>
      <xdr:blipFill>
        <a:blip xmlns:r="http://schemas.openxmlformats.org/officeDocument/2006/relationships" r:embed="rId73" cstate="print">
          <a:extLst>
            <a:ext uri="{28A0092B-C50C-407E-A947-70E740481C1C}">
              <a14:useLocalDpi xmlns:a14="http://schemas.microsoft.com/office/drawing/2010/main" val="0"/>
            </a:ext>
          </a:extLst>
        </a:blip>
        <a:stretch>
          <a:fillRect/>
        </a:stretch>
      </xdr:blipFill>
      <xdr:spPr>
        <a:xfrm>
          <a:off x="1565413" y="153956539"/>
          <a:ext cx="900000" cy="832091"/>
        </a:xfrm>
        <a:prstGeom prst="rect">
          <a:avLst/>
        </a:prstGeom>
      </xdr:spPr>
    </xdr:pic>
    <xdr:clientData/>
  </xdr:twoCellAnchor>
  <xdr:twoCellAnchor editAs="oneCell">
    <xdr:from>
      <xdr:col>1</xdr:col>
      <xdr:colOff>0</xdr:colOff>
      <xdr:row>85</xdr:row>
      <xdr:rowOff>40822</xdr:rowOff>
    </xdr:from>
    <xdr:to>
      <xdr:col>1</xdr:col>
      <xdr:colOff>900000</xdr:colOff>
      <xdr:row>85</xdr:row>
      <xdr:rowOff>489306</xdr:rowOff>
    </xdr:to>
    <xdr:pic>
      <xdr:nvPicPr>
        <xdr:cNvPr id="90" name="Grafik 89"/>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1565413" y="154950452"/>
          <a:ext cx="900000" cy="448484"/>
        </a:xfrm>
        <a:prstGeom prst="rect">
          <a:avLst/>
        </a:prstGeom>
      </xdr:spPr>
    </xdr:pic>
    <xdr:clientData/>
  </xdr:twoCellAnchor>
  <xdr:twoCellAnchor editAs="oneCell">
    <xdr:from>
      <xdr:col>1</xdr:col>
      <xdr:colOff>0</xdr:colOff>
      <xdr:row>86</xdr:row>
      <xdr:rowOff>54429</xdr:rowOff>
    </xdr:from>
    <xdr:to>
      <xdr:col>1</xdr:col>
      <xdr:colOff>900000</xdr:colOff>
      <xdr:row>86</xdr:row>
      <xdr:rowOff>886520</xdr:rowOff>
    </xdr:to>
    <xdr:pic>
      <xdr:nvPicPr>
        <xdr:cNvPr id="91" name="Grafik 90"/>
        <xdr:cNvPicPr>
          <a:picLocks noChangeAspect="1"/>
        </xdr:cNvPicPr>
      </xdr:nvPicPr>
      <xdr:blipFill>
        <a:blip xmlns:r="http://schemas.openxmlformats.org/officeDocument/2006/relationships" r:embed="rId75" cstate="print">
          <a:extLst>
            <a:ext uri="{28A0092B-C50C-407E-A947-70E740481C1C}">
              <a14:useLocalDpi xmlns:a14="http://schemas.microsoft.com/office/drawing/2010/main" val="0"/>
            </a:ext>
          </a:extLst>
        </a:blip>
        <a:stretch>
          <a:fillRect/>
        </a:stretch>
      </xdr:blipFill>
      <xdr:spPr>
        <a:xfrm>
          <a:off x="1565413" y="155643233"/>
          <a:ext cx="900000" cy="832091"/>
        </a:xfrm>
        <a:prstGeom prst="rect">
          <a:avLst/>
        </a:prstGeom>
      </xdr:spPr>
    </xdr:pic>
    <xdr:clientData/>
  </xdr:twoCellAnchor>
  <xdr:twoCellAnchor editAs="oneCell">
    <xdr:from>
      <xdr:col>1</xdr:col>
      <xdr:colOff>0</xdr:colOff>
      <xdr:row>87</xdr:row>
      <xdr:rowOff>40822</xdr:rowOff>
    </xdr:from>
    <xdr:to>
      <xdr:col>1</xdr:col>
      <xdr:colOff>900000</xdr:colOff>
      <xdr:row>87</xdr:row>
      <xdr:rowOff>489306</xdr:rowOff>
    </xdr:to>
    <xdr:pic>
      <xdr:nvPicPr>
        <xdr:cNvPr id="93" name="Grafik 92"/>
        <xdr:cNvPicPr>
          <a:picLocks noChangeAspect="1"/>
        </xdr:cNvPicPr>
      </xdr:nvPicPr>
      <xdr:blipFill>
        <a:blip xmlns:r="http://schemas.openxmlformats.org/officeDocument/2006/relationships" r:embed="rId76" cstate="print">
          <a:extLst>
            <a:ext uri="{28A0092B-C50C-407E-A947-70E740481C1C}">
              <a14:useLocalDpi xmlns:a14="http://schemas.microsoft.com/office/drawing/2010/main" val="0"/>
            </a:ext>
          </a:extLst>
        </a:blip>
        <a:stretch>
          <a:fillRect/>
        </a:stretch>
      </xdr:blipFill>
      <xdr:spPr>
        <a:xfrm>
          <a:off x="1565413" y="156631822"/>
          <a:ext cx="900000" cy="448484"/>
        </a:xfrm>
        <a:prstGeom prst="rect">
          <a:avLst/>
        </a:prstGeom>
      </xdr:spPr>
    </xdr:pic>
    <xdr:clientData/>
  </xdr:twoCellAnchor>
  <xdr:twoCellAnchor editAs="oneCell">
    <xdr:from>
      <xdr:col>1</xdr:col>
      <xdr:colOff>0</xdr:colOff>
      <xdr:row>6</xdr:row>
      <xdr:rowOff>29308</xdr:rowOff>
    </xdr:from>
    <xdr:to>
      <xdr:col>1</xdr:col>
      <xdr:colOff>899160</xdr:colOff>
      <xdr:row>6</xdr:row>
      <xdr:rowOff>660244</xdr:rowOff>
    </xdr:to>
    <xdr:pic>
      <xdr:nvPicPr>
        <xdr:cNvPr id="92" name="Grafik 91"/>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487365" y="9590943"/>
          <a:ext cx="899160" cy="630936"/>
        </a:xfrm>
        <a:prstGeom prst="rect">
          <a:avLst/>
        </a:prstGeom>
      </xdr:spPr>
    </xdr:pic>
    <xdr:clientData/>
  </xdr:twoCellAnchor>
  <xdr:twoCellAnchor editAs="oneCell">
    <xdr:from>
      <xdr:col>1</xdr:col>
      <xdr:colOff>11206</xdr:colOff>
      <xdr:row>10</xdr:row>
      <xdr:rowOff>33618</xdr:rowOff>
    </xdr:from>
    <xdr:to>
      <xdr:col>1</xdr:col>
      <xdr:colOff>910366</xdr:colOff>
      <xdr:row>10</xdr:row>
      <xdr:rowOff>1761834</xdr:rowOff>
    </xdr:to>
    <xdr:pic>
      <xdr:nvPicPr>
        <xdr:cNvPr id="66" name="Grafik 65"/>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1501588" y="15733059"/>
          <a:ext cx="899160" cy="1728216"/>
        </a:xfrm>
        <a:prstGeom prst="rect">
          <a:avLst/>
        </a:prstGeom>
      </xdr:spPr>
    </xdr:pic>
    <xdr:clientData/>
  </xdr:twoCellAnchor>
  <xdr:twoCellAnchor editAs="oneCell">
    <xdr:from>
      <xdr:col>1</xdr:col>
      <xdr:colOff>11206</xdr:colOff>
      <xdr:row>11</xdr:row>
      <xdr:rowOff>44824</xdr:rowOff>
    </xdr:from>
    <xdr:to>
      <xdr:col>1</xdr:col>
      <xdr:colOff>910366</xdr:colOff>
      <xdr:row>11</xdr:row>
      <xdr:rowOff>1773040</xdr:rowOff>
    </xdr:to>
    <xdr:pic>
      <xdr:nvPicPr>
        <xdr:cNvPr id="67" name="Grafik 66"/>
        <xdr:cNvPicPr>
          <a:picLocks noChangeAspect="1"/>
        </xdr:cNvPicPr>
      </xdr:nvPicPr>
      <xdr:blipFill>
        <a:blip xmlns:r="http://schemas.openxmlformats.org/officeDocument/2006/relationships" r:embed="rId79" cstate="print">
          <a:extLst>
            <a:ext uri="{28A0092B-C50C-407E-A947-70E740481C1C}">
              <a14:useLocalDpi xmlns:a14="http://schemas.microsoft.com/office/drawing/2010/main" val="0"/>
            </a:ext>
          </a:extLst>
        </a:blip>
        <a:stretch>
          <a:fillRect/>
        </a:stretch>
      </xdr:blipFill>
      <xdr:spPr>
        <a:xfrm>
          <a:off x="1501588" y="17559618"/>
          <a:ext cx="899160" cy="1728216"/>
        </a:xfrm>
        <a:prstGeom prst="rect">
          <a:avLst/>
        </a:prstGeom>
      </xdr:spPr>
    </xdr:pic>
    <xdr:clientData/>
  </xdr:twoCellAnchor>
  <xdr:twoCellAnchor editAs="oneCell">
    <xdr:from>
      <xdr:col>1</xdr:col>
      <xdr:colOff>0</xdr:colOff>
      <xdr:row>12</xdr:row>
      <xdr:rowOff>44824</xdr:rowOff>
    </xdr:from>
    <xdr:to>
      <xdr:col>1</xdr:col>
      <xdr:colOff>899160</xdr:colOff>
      <xdr:row>12</xdr:row>
      <xdr:rowOff>1773040</xdr:rowOff>
    </xdr:to>
    <xdr:pic>
      <xdr:nvPicPr>
        <xdr:cNvPr id="69" name="Grafik 68"/>
        <xdr:cNvPicPr>
          <a:picLocks noChangeAspect="1"/>
        </xdr:cNvPicPr>
      </xdr:nvPicPr>
      <xdr:blipFill>
        <a:blip xmlns:r="http://schemas.openxmlformats.org/officeDocument/2006/relationships" r:embed="rId80" cstate="print">
          <a:extLst>
            <a:ext uri="{28A0092B-C50C-407E-A947-70E740481C1C}">
              <a14:useLocalDpi xmlns:a14="http://schemas.microsoft.com/office/drawing/2010/main" val="0"/>
            </a:ext>
          </a:extLst>
        </a:blip>
        <a:stretch>
          <a:fillRect/>
        </a:stretch>
      </xdr:blipFill>
      <xdr:spPr>
        <a:xfrm>
          <a:off x="1490382" y="19374971"/>
          <a:ext cx="899160" cy="1728216"/>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bergwelt-miteinander.at/" TargetMode="External"/><Relationship Id="rId1" Type="http://schemas.openxmlformats.org/officeDocument/2006/relationships/hyperlink" Target="mailto:sabine.pfurtscheller@tirol.gv.a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C30"/>
  <sheetViews>
    <sheetView view="pageLayout" topLeftCell="A13" zoomScale="130" zoomScaleNormal="100" zoomScalePageLayoutView="130" workbookViewId="0">
      <selection activeCell="B3" sqref="B3"/>
    </sheetView>
  </sheetViews>
  <sheetFormatPr baseColWidth="10" defaultColWidth="11.28515625" defaultRowHeight="46.5" customHeight="1" x14ac:dyDescent="0.2"/>
  <cols>
    <col min="1" max="1" width="2.42578125" style="1" customWidth="1"/>
    <col min="2" max="2" width="82" style="1" customWidth="1"/>
    <col min="3" max="3" width="2.42578125" style="1" customWidth="1"/>
    <col min="4" max="16384" width="11.28515625" style="1"/>
  </cols>
  <sheetData>
    <row r="1" spans="1:3" ht="14.1" customHeight="1" x14ac:dyDescent="0.2">
      <c r="A1" s="39"/>
      <c r="B1" s="40"/>
      <c r="C1" s="41"/>
    </row>
    <row r="2" spans="1:3" ht="18" x14ac:dyDescent="0.25">
      <c r="A2" s="42"/>
      <c r="B2" s="43" t="s">
        <v>7</v>
      </c>
      <c r="C2" s="44"/>
    </row>
    <row r="3" spans="1:3" ht="24" customHeight="1" x14ac:dyDescent="0.2">
      <c r="A3" s="42"/>
      <c r="B3" s="45" t="s">
        <v>8</v>
      </c>
      <c r="C3" s="44"/>
    </row>
    <row r="4" spans="1:3" ht="18.75" customHeight="1" x14ac:dyDescent="0.2">
      <c r="A4" s="42"/>
      <c r="B4" s="45" t="s">
        <v>9</v>
      </c>
      <c r="C4" s="44"/>
    </row>
    <row r="5" spans="1:3" ht="45.75" customHeight="1" x14ac:dyDescent="0.2">
      <c r="A5" s="42"/>
      <c r="B5" s="45" t="s">
        <v>105</v>
      </c>
      <c r="C5" s="44"/>
    </row>
    <row r="6" spans="1:3" ht="33" customHeight="1" x14ac:dyDescent="0.2">
      <c r="A6" s="42"/>
      <c r="B6" s="45" t="s">
        <v>10</v>
      </c>
      <c r="C6" s="44"/>
    </row>
    <row r="7" spans="1:3" ht="49.5" customHeight="1" x14ac:dyDescent="0.2">
      <c r="A7" s="42"/>
      <c r="B7" s="45" t="s">
        <v>11</v>
      </c>
      <c r="C7" s="44"/>
    </row>
    <row r="8" spans="1:3" ht="76.5" x14ac:dyDescent="0.2">
      <c r="A8" s="42"/>
      <c r="B8" s="45" t="s">
        <v>92</v>
      </c>
      <c r="C8" s="44"/>
    </row>
    <row r="9" spans="1:3" ht="14.1" customHeight="1" x14ac:dyDescent="0.2">
      <c r="A9" s="46"/>
      <c r="B9" s="47"/>
      <c r="C9" s="48"/>
    </row>
    <row r="10" spans="1:3" ht="12.75" x14ac:dyDescent="0.2">
      <c r="B10" s="2"/>
    </row>
    <row r="11" spans="1:3" ht="12.75" x14ac:dyDescent="0.2">
      <c r="A11" s="39"/>
      <c r="B11" s="49"/>
      <c r="C11" s="41"/>
    </row>
    <row r="12" spans="1:3" ht="18" x14ac:dyDescent="0.25">
      <c r="A12" s="42"/>
      <c r="B12" s="43" t="s">
        <v>90</v>
      </c>
      <c r="C12" s="44"/>
    </row>
    <row r="13" spans="1:3" ht="14.1" customHeight="1" x14ac:dyDescent="0.25">
      <c r="A13" s="42"/>
      <c r="B13" s="43"/>
      <c r="C13" s="44"/>
    </row>
    <row r="14" spans="1:3" ht="15.75" x14ac:dyDescent="0.25">
      <c r="A14" s="42"/>
      <c r="B14" s="53" t="s">
        <v>94</v>
      </c>
      <c r="C14" s="44"/>
    </row>
    <row r="15" spans="1:3" ht="51" x14ac:dyDescent="0.2">
      <c r="A15" s="42"/>
      <c r="B15" s="54" t="s">
        <v>95</v>
      </c>
      <c r="C15" s="44"/>
    </row>
    <row r="16" spans="1:3" ht="12.75" x14ac:dyDescent="0.2">
      <c r="A16" s="42"/>
      <c r="B16" s="52"/>
      <c r="C16" s="44"/>
    </row>
    <row r="17" spans="1:3" ht="15.75" x14ac:dyDescent="0.25">
      <c r="A17" s="42"/>
      <c r="B17" s="53" t="s">
        <v>91</v>
      </c>
      <c r="C17" s="44"/>
    </row>
    <row r="18" spans="1:3" ht="38.25" x14ac:dyDescent="0.2">
      <c r="A18" s="42"/>
      <c r="B18" s="51" t="s">
        <v>96</v>
      </c>
      <c r="C18" s="44"/>
    </row>
    <row r="19" spans="1:3" ht="12.75" x14ac:dyDescent="0.2">
      <c r="A19" s="42"/>
      <c r="B19" s="51"/>
      <c r="C19" s="44"/>
    </row>
    <row r="20" spans="1:3" ht="25.5" x14ac:dyDescent="0.2">
      <c r="A20" s="42"/>
      <c r="B20" s="55" t="s">
        <v>93</v>
      </c>
      <c r="C20" s="44"/>
    </row>
    <row r="21" spans="1:3" ht="12.75" x14ac:dyDescent="0.2">
      <c r="A21" s="42"/>
      <c r="B21" s="51"/>
      <c r="C21" s="44"/>
    </row>
    <row r="22" spans="1:3" ht="12.75" x14ac:dyDescent="0.2">
      <c r="A22" s="42"/>
      <c r="B22" s="56" t="s">
        <v>98</v>
      </c>
      <c r="C22" s="44"/>
    </row>
    <row r="23" spans="1:3" ht="14.1" customHeight="1" x14ac:dyDescent="0.2">
      <c r="A23" s="46"/>
      <c r="B23" s="50"/>
      <c r="C23" s="48"/>
    </row>
    <row r="24" spans="1:3" ht="24.75" customHeight="1" x14ac:dyDescent="0.2">
      <c r="B24" s="3"/>
    </row>
    <row r="25" spans="1:3" ht="14.1" customHeight="1" x14ac:dyDescent="0.2">
      <c r="A25" s="39"/>
      <c r="B25" s="40"/>
      <c r="C25" s="41"/>
    </row>
    <row r="26" spans="1:3" ht="18" x14ac:dyDescent="0.25">
      <c r="A26" s="42"/>
      <c r="B26" s="43" t="s">
        <v>97</v>
      </c>
      <c r="C26" s="44"/>
    </row>
    <row r="27" spans="1:3" ht="38.25" x14ac:dyDescent="0.2">
      <c r="A27" s="42"/>
      <c r="B27" s="51" t="s">
        <v>106</v>
      </c>
      <c r="C27" s="44"/>
    </row>
    <row r="28" spans="1:3" ht="12.75" x14ac:dyDescent="0.2">
      <c r="A28" s="42"/>
      <c r="B28" s="247" t="s">
        <v>108</v>
      </c>
      <c r="C28" s="44"/>
    </row>
    <row r="29" spans="1:3" ht="12.75" x14ac:dyDescent="0.2">
      <c r="A29" s="42"/>
      <c r="B29" s="247" t="s">
        <v>107</v>
      </c>
      <c r="C29" s="44"/>
    </row>
    <row r="30" spans="1:3" ht="13.5" customHeight="1" x14ac:dyDescent="0.2">
      <c r="A30" s="46"/>
      <c r="B30" s="50"/>
      <c r="C30" s="48"/>
    </row>
  </sheetData>
  <sheetProtection sheet="1" objects="1" scenarios="1"/>
  <hyperlinks>
    <hyperlink ref="B28" r:id="rId1" display="E-Mail: sabine.pfurtscheller@tirol.gv.at"/>
    <hyperlink ref="B29" r:id="rId2"/>
  </hyperlinks>
  <pageMargins left="0.70866141732283472" right="0.70866141732283472" top="0.78740157480314965" bottom="0.78740157480314965" header="0" footer="0"/>
  <pageSetup paperSize="9" orientation="portrait" verticalDpi="0"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dimension ref="A1:E48"/>
  <sheetViews>
    <sheetView tabSelected="1" topLeftCell="A20" zoomScale="130" zoomScaleNormal="130" workbookViewId="0">
      <selection activeCell="F31" sqref="F31"/>
    </sheetView>
  </sheetViews>
  <sheetFormatPr baseColWidth="10" defaultColWidth="11.28515625" defaultRowHeight="12.75" x14ac:dyDescent="0.2"/>
  <cols>
    <col min="1" max="1" width="2.42578125" style="4" customWidth="1"/>
    <col min="2" max="2" width="62.85546875" style="6" customWidth="1"/>
    <col min="3" max="3" width="21.42578125" style="4" customWidth="1"/>
    <col min="4" max="4" width="2.42578125" style="4" customWidth="1"/>
    <col min="5" max="16384" width="11.28515625" style="4"/>
  </cols>
  <sheetData>
    <row r="1" spans="1:4" ht="15" x14ac:dyDescent="0.2">
      <c r="A1" s="30"/>
      <c r="B1" s="289" t="s">
        <v>0</v>
      </c>
      <c r="C1" s="289"/>
      <c r="D1" s="31"/>
    </row>
    <row r="2" spans="1:4" ht="37.5" customHeight="1" x14ac:dyDescent="0.2">
      <c r="A2" s="32"/>
      <c r="B2" s="290" t="s">
        <v>1</v>
      </c>
      <c r="C2" s="290"/>
      <c r="D2" s="33"/>
    </row>
    <row r="3" spans="1:4" ht="14.1" customHeight="1" x14ac:dyDescent="0.2">
      <c r="B3" s="13"/>
      <c r="C3" s="13"/>
    </row>
    <row r="4" spans="1:4" ht="14.1" customHeight="1" x14ac:dyDescent="0.2">
      <c r="A4" s="14"/>
      <c r="B4" s="28"/>
      <c r="C4" s="28"/>
      <c r="D4" s="26"/>
    </row>
    <row r="5" spans="1:4" ht="25.5" customHeight="1" x14ac:dyDescent="0.2">
      <c r="A5" s="16"/>
      <c r="B5" s="291" t="s">
        <v>81</v>
      </c>
      <c r="C5" s="291"/>
      <c r="D5" s="25"/>
    </row>
    <row r="6" spans="1:4" ht="14.1" customHeight="1" x14ac:dyDescent="0.2">
      <c r="A6" s="19"/>
      <c r="B6" s="29"/>
      <c r="C6" s="29"/>
      <c r="D6" s="24"/>
    </row>
    <row r="8" spans="1:4" ht="13.5" thickBot="1" x14ac:dyDescent="0.25">
      <c r="A8" s="14"/>
      <c r="B8" s="15"/>
      <c r="C8" s="21"/>
      <c r="D8" s="26"/>
    </row>
    <row r="9" spans="1:4" ht="21" customHeight="1" thickBot="1" x14ac:dyDescent="0.25">
      <c r="A9" s="16"/>
      <c r="B9" s="27" t="s">
        <v>12</v>
      </c>
      <c r="C9" s="36"/>
      <c r="D9" s="25"/>
    </row>
    <row r="10" spans="1:4" ht="8.4499999999999993" customHeight="1" thickBot="1" x14ac:dyDescent="0.25">
      <c r="A10" s="16"/>
      <c r="B10" s="27"/>
      <c r="C10" s="22"/>
      <c r="D10" s="25"/>
    </row>
    <row r="11" spans="1:4" ht="21" customHeight="1" thickBot="1" x14ac:dyDescent="0.25">
      <c r="A11" s="16"/>
      <c r="B11" s="27" t="s">
        <v>13</v>
      </c>
      <c r="C11" s="36"/>
      <c r="D11" s="25"/>
    </row>
    <row r="12" spans="1:4" ht="8.4499999999999993" customHeight="1" thickBot="1" x14ac:dyDescent="0.25">
      <c r="A12" s="16"/>
      <c r="B12" s="27"/>
      <c r="C12" s="22"/>
      <c r="D12" s="25"/>
    </row>
    <row r="13" spans="1:4" ht="21" customHeight="1" thickBot="1" x14ac:dyDescent="0.25">
      <c r="A13" s="16"/>
      <c r="B13" s="27" t="s">
        <v>2</v>
      </c>
      <c r="C13" s="36"/>
      <c r="D13" s="25"/>
    </row>
    <row r="14" spans="1:4" ht="14.1" customHeight="1" x14ac:dyDescent="0.2">
      <c r="A14" s="19"/>
      <c r="B14" s="20"/>
      <c r="C14" s="23"/>
      <c r="D14" s="24"/>
    </row>
    <row r="15" spans="1:4" ht="19.5" customHeight="1" x14ac:dyDescent="0.2"/>
    <row r="16" spans="1:4" ht="14.1" customHeight="1" x14ac:dyDescent="0.2">
      <c r="A16" s="14"/>
      <c r="B16" s="15"/>
      <c r="C16" s="21"/>
      <c r="D16" s="26"/>
    </row>
    <row r="17" spans="1:5" ht="15.75" x14ac:dyDescent="0.25">
      <c r="A17" s="16"/>
      <c r="B17" s="292" t="s">
        <v>15</v>
      </c>
      <c r="C17" s="292"/>
      <c r="D17" s="25"/>
    </row>
    <row r="18" spans="1:5" ht="13.5" thickBot="1" x14ac:dyDescent="0.25">
      <c r="A18" s="16"/>
      <c r="B18" s="18"/>
      <c r="C18" s="22"/>
      <c r="D18" s="25"/>
    </row>
    <row r="19" spans="1:5" ht="21" customHeight="1" thickBot="1" x14ac:dyDescent="0.25">
      <c r="A19" s="16"/>
      <c r="B19" s="35" t="s">
        <v>14</v>
      </c>
      <c r="C19" s="36"/>
      <c r="D19" s="25"/>
    </row>
    <row r="20" spans="1:5" x14ac:dyDescent="0.2">
      <c r="A20" s="16"/>
      <c r="B20" s="17"/>
      <c r="C20" s="22"/>
      <c r="D20" s="25"/>
    </row>
    <row r="21" spans="1:5" ht="25.5" customHeight="1" x14ac:dyDescent="0.2">
      <c r="A21" s="16"/>
      <c r="B21" s="293" t="s">
        <v>82</v>
      </c>
      <c r="C21" s="294"/>
      <c r="D21" s="25"/>
    </row>
    <row r="22" spans="1:5" ht="13.5" thickBot="1" x14ac:dyDescent="0.25">
      <c r="A22" s="16"/>
      <c r="B22" s="18"/>
      <c r="C22" s="22"/>
      <c r="D22" s="25"/>
    </row>
    <row r="23" spans="1:5" ht="21" customHeight="1" thickBot="1" x14ac:dyDescent="0.25">
      <c r="A23" s="16"/>
      <c r="B23" s="34" t="s">
        <v>3</v>
      </c>
      <c r="C23" s="36"/>
      <c r="D23" s="25"/>
      <c r="E23" s="5"/>
    </row>
    <row r="24" spans="1:5" ht="8.4499999999999993" customHeight="1" thickBot="1" x14ac:dyDescent="0.25">
      <c r="A24" s="16"/>
      <c r="B24" s="34"/>
      <c r="C24" s="22"/>
      <c r="D24" s="25"/>
      <c r="E24" s="5"/>
    </row>
    <row r="25" spans="1:5" ht="21" customHeight="1" thickBot="1" x14ac:dyDescent="0.25">
      <c r="A25" s="16"/>
      <c r="B25" s="34" t="s">
        <v>84</v>
      </c>
      <c r="C25" s="36"/>
      <c r="D25" s="25"/>
      <c r="E25" s="5"/>
    </row>
    <row r="26" spans="1:5" ht="8.4499999999999993" customHeight="1" thickBot="1" x14ac:dyDescent="0.25">
      <c r="A26" s="16"/>
      <c r="B26" s="34"/>
      <c r="C26" s="22"/>
      <c r="D26" s="25"/>
      <c r="E26" s="5"/>
    </row>
    <row r="27" spans="1:5" ht="21" customHeight="1" thickBot="1" x14ac:dyDescent="0.25">
      <c r="A27" s="16"/>
      <c r="B27" s="34" t="s">
        <v>85</v>
      </c>
      <c r="C27" s="36"/>
      <c r="D27" s="25"/>
      <c r="E27" s="5"/>
    </row>
    <row r="28" spans="1:5" ht="8.4499999999999993" customHeight="1" thickBot="1" x14ac:dyDescent="0.25">
      <c r="A28" s="16"/>
      <c r="B28" s="34"/>
      <c r="C28" s="22"/>
      <c r="D28" s="25"/>
      <c r="E28" s="5"/>
    </row>
    <row r="29" spans="1:5" ht="21" customHeight="1" thickBot="1" x14ac:dyDescent="0.25">
      <c r="A29" s="16"/>
      <c r="B29" s="34" t="s">
        <v>86</v>
      </c>
      <c r="C29" s="36"/>
      <c r="D29" s="25"/>
      <c r="E29" s="5"/>
    </row>
    <row r="30" spans="1:5" ht="8.4499999999999993" customHeight="1" thickBot="1" x14ac:dyDescent="0.25">
      <c r="A30" s="16"/>
      <c r="B30" s="34"/>
      <c r="C30" s="22"/>
      <c r="D30" s="25"/>
      <c r="E30" s="5"/>
    </row>
    <row r="31" spans="1:5" ht="21" customHeight="1" thickBot="1" x14ac:dyDescent="0.25">
      <c r="A31" s="16"/>
      <c r="B31" s="34" t="s">
        <v>17</v>
      </c>
      <c r="C31" s="36"/>
      <c r="D31" s="25"/>
      <c r="E31" s="5"/>
    </row>
    <row r="32" spans="1:5" ht="8.4499999999999993" customHeight="1" thickBot="1" x14ac:dyDescent="0.25">
      <c r="A32" s="16"/>
      <c r="B32" s="34"/>
      <c r="C32" s="22"/>
      <c r="D32" s="25"/>
      <c r="E32" s="5"/>
    </row>
    <row r="33" spans="1:5" ht="21" customHeight="1" thickBot="1" x14ac:dyDescent="0.25">
      <c r="A33" s="16"/>
      <c r="B33" s="34" t="s">
        <v>150</v>
      </c>
      <c r="C33" s="36"/>
      <c r="D33" s="25"/>
      <c r="E33" s="5"/>
    </row>
    <row r="34" spans="1:5" ht="8.4499999999999993" customHeight="1" thickBot="1" x14ac:dyDescent="0.25">
      <c r="A34" s="16"/>
      <c r="B34" s="34"/>
      <c r="C34" s="22"/>
      <c r="D34" s="25"/>
      <c r="E34" s="5"/>
    </row>
    <row r="35" spans="1:5" ht="21" customHeight="1" thickBot="1" x14ac:dyDescent="0.25">
      <c r="A35" s="16"/>
      <c r="B35" s="34" t="s">
        <v>151</v>
      </c>
      <c r="C35" s="36"/>
      <c r="D35" s="25"/>
      <c r="E35" s="5"/>
    </row>
    <row r="36" spans="1:5" ht="8.4499999999999993" customHeight="1" thickBot="1" x14ac:dyDescent="0.25">
      <c r="A36" s="16"/>
      <c r="B36" s="34"/>
      <c r="C36" s="22"/>
      <c r="D36" s="25"/>
      <c r="E36" s="5"/>
    </row>
    <row r="37" spans="1:5" ht="21" customHeight="1" thickBot="1" x14ac:dyDescent="0.25">
      <c r="A37" s="16"/>
      <c r="B37" s="34" t="s">
        <v>16</v>
      </c>
      <c r="C37" s="7"/>
      <c r="D37" s="25"/>
      <c r="E37" s="5"/>
    </row>
    <row r="38" spans="1:5" x14ac:dyDescent="0.2">
      <c r="A38" s="19"/>
      <c r="B38" s="20"/>
      <c r="C38" s="23"/>
      <c r="D38" s="24"/>
    </row>
    <row r="39" spans="1:5" ht="14.1" customHeight="1" x14ac:dyDescent="0.2"/>
    <row r="40" spans="1:5" ht="14.1" customHeight="1" x14ac:dyDescent="0.2">
      <c r="A40" s="14"/>
      <c r="B40" s="15"/>
      <c r="C40" s="21"/>
      <c r="D40" s="26"/>
    </row>
    <row r="41" spans="1:5" ht="26.25" customHeight="1" thickBot="1" x14ac:dyDescent="0.25">
      <c r="A41" s="16"/>
      <c r="B41" s="286" t="s">
        <v>83</v>
      </c>
      <c r="C41" s="286"/>
      <c r="D41" s="25"/>
    </row>
    <row r="42" spans="1:5" ht="118.5" customHeight="1" thickBot="1" x14ac:dyDescent="0.25">
      <c r="A42" s="16"/>
      <c r="B42" s="287"/>
      <c r="C42" s="288"/>
      <c r="D42" s="25"/>
    </row>
    <row r="43" spans="1:5" ht="14.1" customHeight="1" x14ac:dyDescent="0.2">
      <c r="A43" s="19"/>
      <c r="B43" s="20"/>
      <c r="C43" s="23"/>
      <c r="D43" s="24"/>
    </row>
    <row r="44" spans="1:5" ht="39" customHeight="1" x14ac:dyDescent="0.2">
      <c r="A44" s="37"/>
      <c r="B44" s="280" t="s">
        <v>87</v>
      </c>
      <c r="C44" s="281"/>
      <c r="D44" s="37"/>
    </row>
    <row r="45" spans="1:5" ht="89.25" customHeight="1" x14ac:dyDescent="0.2">
      <c r="B45" s="284" t="s">
        <v>89</v>
      </c>
      <c r="C45" s="285"/>
    </row>
    <row r="46" spans="1:5" ht="26.25" customHeight="1" x14ac:dyDescent="0.2">
      <c r="B46" s="38"/>
      <c r="C46" s="5"/>
    </row>
    <row r="47" spans="1:5" ht="41.25" customHeight="1" x14ac:dyDescent="0.2">
      <c r="B47" s="282" t="s">
        <v>88</v>
      </c>
      <c r="C47" s="283"/>
    </row>
    <row r="48" spans="1:5" ht="242.25" customHeight="1" x14ac:dyDescent="0.2">
      <c r="B48" s="284" t="s">
        <v>20</v>
      </c>
      <c r="C48" s="285"/>
    </row>
  </sheetData>
  <sheetProtection sheet="1" objects="1" scenarios="1"/>
  <mergeCells count="11">
    <mergeCell ref="B1:C1"/>
    <mergeCell ref="B2:C2"/>
    <mergeCell ref="B5:C5"/>
    <mergeCell ref="B17:C17"/>
    <mergeCell ref="B21:C21"/>
    <mergeCell ref="B44:C44"/>
    <mergeCell ref="B47:C47"/>
    <mergeCell ref="B45:C45"/>
    <mergeCell ref="B48:C48"/>
    <mergeCell ref="B41:C41"/>
    <mergeCell ref="B42:C42"/>
  </mergeCells>
  <pageMargins left="0.7" right="0.7" top="0.78740157499999996" bottom="0.78740157499999996"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2</xdr:col>
                    <xdr:colOff>9525</xdr:colOff>
                    <xdr:row>36</xdr:row>
                    <xdr:rowOff>9525</xdr:rowOff>
                  </from>
                  <to>
                    <xdr:col>2</xdr:col>
                    <xdr:colOff>1485900</xdr:colOff>
                    <xdr:row>36</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CJ329"/>
  <sheetViews>
    <sheetView zoomScale="85" zoomScaleNormal="85" workbookViewId="0">
      <selection activeCell="M61" sqref="M61"/>
    </sheetView>
  </sheetViews>
  <sheetFormatPr baseColWidth="10" defaultColWidth="11.28515625" defaultRowHeight="20.25" x14ac:dyDescent="0.2"/>
  <cols>
    <col min="1" max="1" width="22.28515625" style="186" customWidth="1"/>
    <col min="2" max="2" width="13.85546875" style="186" customWidth="1"/>
    <col min="3" max="3" width="7.42578125" style="186" customWidth="1"/>
    <col min="4" max="4" width="20.5703125" style="186" customWidth="1"/>
    <col min="5" max="5" width="10.7109375" style="186" customWidth="1"/>
    <col min="6" max="6" width="11.140625" style="186" customWidth="1"/>
    <col min="7" max="10" width="18.42578125" style="189" customWidth="1"/>
    <col min="11" max="28" width="10.7109375" style="258" customWidth="1"/>
    <col min="29" max="88" width="11.28515625" style="258"/>
    <col min="89" max="16384" width="11.28515625" style="189"/>
  </cols>
  <sheetData>
    <row r="1" spans="1:88" s="105" customFormat="1" ht="39" thickBot="1" x14ac:dyDescent="0.25">
      <c r="A1" s="99" t="s">
        <v>136</v>
      </c>
      <c r="B1" s="100" t="s">
        <v>4</v>
      </c>
      <c r="C1" s="101" t="s">
        <v>5</v>
      </c>
      <c r="D1" s="101" t="s">
        <v>6</v>
      </c>
      <c r="E1" s="102" t="s">
        <v>18</v>
      </c>
      <c r="F1" s="102" t="s">
        <v>19</v>
      </c>
      <c r="G1" s="103"/>
      <c r="H1" s="104"/>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8"/>
      <c r="AK1" s="248"/>
      <c r="AL1" s="248"/>
      <c r="AM1" s="248"/>
      <c r="AN1" s="248"/>
      <c r="AO1" s="248"/>
      <c r="AP1" s="248"/>
      <c r="AQ1" s="248"/>
      <c r="AR1" s="248"/>
      <c r="AS1" s="248"/>
      <c r="AT1" s="248"/>
      <c r="AU1" s="248"/>
      <c r="AV1" s="248"/>
      <c r="AW1" s="248"/>
      <c r="AX1" s="248"/>
      <c r="AY1" s="248"/>
      <c r="AZ1" s="248"/>
      <c r="BA1" s="248"/>
      <c r="BB1" s="248"/>
      <c r="BC1" s="248"/>
      <c r="BD1" s="248"/>
      <c r="BE1" s="248"/>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row>
    <row r="2" spans="1:88" s="112" customFormat="1" ht="138" customHeight="1" thickTop="1" thickBot="1" x14ac:dyDescent="0.25">
      <c r="A2" s="106" t="s">
        <v>109</v>
      </c>
      <c r="B2" s="107"/>
      <c r="C2" s="58">
        <v>0</v>
      </c>
      <c r="D2" s="108" t="s">
        <v>30</v>
      </c>
      <c r="E2" s="109">
        <f>inFields!$B$11</f>
        <v>109</v>
      </c>
      <c r="F2" s="109">
        <f>C2*E2</f>
        <v>0</v>
      </c>
      <c r="G2" s="110"/>
      <c r="H2" s="110"/>
      <c r="I2" s="110"/>
      <c r="J2" s="111"/>
      <c r="K2" s="249"/>
      <c r="L2" s="249"/>
      <c r="M2" s="249"/>
      <c r="N2" s="249"/>
      <c r="O2" s="249"/>
      <c r="P2" s="249"/>
      <c r="Q2" s="249"/>
      <c r="R2" s="249"/>
      <c r="S2" s="249"/>
      <c r="T2" s="249"/>
      <c r="U2" s="249"/>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60"/>
      <c r="BG2" s="260"/>
      <c r="BH2" s="260"/>
      <c r="BI2" s="260"/>
      <c r="BJ2" s="260"/>
      <c r="BK2" s="260"/>
      <c r="BL2" s="260"/>
      <c r="BM2" s="260"/>
      <c r="BN2" s="260"/>
      <c r="BO2" s="260"/>
      <c r="BP2" s="260"/>
      <c r="BQ2" s="260"/>
      <c r="BR2" s="260"/>
      <c r="BS2" s="260"/>
      <c r="BT2" s="260"/>
      <c r="BU2" s="260"/>
      <c r="BV2" s="260"/>
      <c r="BW2" s="260"/>
      <c r="BX2" s="260"/>
      <c r="BY2" s="260"/>
      <c r="BZ2" s="260"/>
      <c r="CA2" s="260"/>
      <c r="CB2" s="260"/>
      <c r="CC2" s="260"/>
      <c r="CD2" s="260"/>
      <c r="CE2" s="260"/>
      <c r="CF2" s="260"/>
      <c r="CG2" s="260"/>
      <c r="CH2" s="260"/>
      <c r="CI2" s="260"/>
      <c r="CJ2" s="260"/>
    </row>
    <row r="3" spans="1:88" s="118" customFormat="1" ht="138" customHeight="1" thickBot="1" x14ac:dyDescent="0.25">
      <c r="A3" s="113" t="s">
        <v>137</v>
      </c>
      <c r="B3" s="114"/>
      <c r="C3" s="59">
        <v>0</v>
      </c>
      <c r="D3" s="115" t="s">
        <v>30</v>
      </c>
      <c r="E3" s="116">
        <f>inFields!$B$11</f>
        <v>109</v>
      </c>
      <c r="F3" s="116">
        <f>C3*E3</f>
        <v>0</v>
      </c>
      <c r="G3" s="117"/>
      <c r="H3" s="117"/>
      <c r="I3" s="117"/>
      <c r="J3" s="111"/>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250"/>
      <c r="AJ3" s="250"/>
      <c r="AK3" s="250"/>
      <c r="AL3" s="250"/>
      <c r="AM3" s="250"/>
      <c r="AN3" s="250"/>
      <c r="AO3" s="250"/>
      <c r="AP3" s="250"/>
      <c r="AQ3" s="250"/>
      <c r="AR3" s="250"/>
      <c r="AS3" s="250"/>
      <c r="AT3" s="250"/>
      <c r="AU3" s="250"/>
      <c r="AV3" s="250"/>
      <c r="AW3" s="250"/>
      <c r="AX3" s="250"/>
      <c r="AY3" s="250"/>
      <c r="AZ3" s="250"/>
      <c r="BA3" s="250"/>
      <c r="BB3" s="250"/>
      <c r="BC3" s="250"/>
      <c r="BD3" s="250"/>
      <c r="BE3" s="250"/>
      <c r="BF3" s="261"/>
      <c r="BG3" s="261"/>
      <c r="BH3" s="261"/>
      <c r="BI3" s="261"/>
      <c r="BJ3" s="261"/>
      <c r="BK3" s="261"/>
      <c r="BL3" s="261"/>
      <c r="BM3" s="261"/>
      <c r="BN3" s="261"/>
      <c r="BO3" s="261"/>
      <c r="BP3" s="261"/>
      <c r="BQ3" s="261"/>
      <c r="BR3" s="261"/>
      <c r="BS3" s="261"/>
      <c r="BT3" s="261"/>
      <c r="BU3" s="261"/>
      <c r="BV3" s="261"/>
      <c r="BW3" s="261"/>
      <c r="BX3" s="261"/>
      <c r="BY3" s="261"/>
      <c r="BZ3" s="261"/>
      <c r="CA3" s="261"/>
      <c r="CB3" s="261"/>
      <c r="CC3" s="261"/>
      <c r="CD3" s="261"/>
      <c r="CE3" s="261"/>
      <c r="CF3" s="261"/>
      <c r="CG3" s="261"/>
      <c r="CH3" s="261"/>
      <c r="CI3" s="261"/>
      <c r="CJ3" s="261"/>
    </row>
    <row r="4" spans="1:88" s="118" customFormat="1" ht="140.25" customHeight="1" thickBot="1" x14ac:dyDescent="0.25">
      <c r="A4" s="113" t="s">
        <v>138</v>
      </c>
      <c r="B4" s="114"/>
      <c r="C4" s="58">
        <v>0</v>
      </c>
      <c r="D4" s="115" t="s">
        <v>30</v>
      </c>
      <c r="E4" s="116">
        <f>inFields!$B$11</f>
        <v>109</v>
      </c>
      <c r="F4" s="116">
        <f t="shared" ref="F4:F6" si="0">C4*E4</f>
        <v>0</v>
      </c>
      <c r="G4" s="117"/>
      <c r="H4" s="117"/>
      <c r="I4" s="117"/>
      <c r="J4" s="111"/>
      <c r="K4" s="250"/>
      <c r="L4" s="250"/>
      <c r="M4" s="250"/>
      <c r="N4" s="250"/>
      <c r="O4" s="250"/>
      <c r="P4" s="250"/>
      <c r="Q4" s="250"/>
      <c r="R4" s="250"/>
      <c r="S4" s="250"/>
      <c r="T4" s="250"/>
      <c r="U4" s="250"/>
      <c r="V4" s="250"/>
      <c r="W4" s="250"/>
      <c r="X4" s="250"/>
      <c r="Y4" s="250"/>
      <c r="Z4" s="250"/>
      <c r="AA4" s="250"/>
      <c r="AB4" s="250"/>
      <c r="AC4" s="250"/>
      <c r="AD4" s="250"/>
      <c r="AE4" s="250"/>
      <c r="AF4" s="250"/>
      <c r="AG4" s="250"/>
      <c r="AH4" s="250"/>
      <c r="AI4" s="250"/>
      <c r="AJ4" s="250"/>
      <c r="AK4" s="250"/>
      <c r="AL4" s="250"/>
      <c r="AM4" s="250"/>
      <c r="AN4" s="250"/>
      <c r="AO4" s="250"/>
      <c r="AP4" s="250"/>
      <c r="AQ4" s="250"/>
      <c r="AR4" s="250"/>
      <c r="AS4" s="250"/>
      <c r="AT4" s="250"/>
      <c r="AU4" s="250"/>
      <c r="AV4" s="250"/>
      <c r="AW4" s="250"/>
      <c r="AX4" s="250"/>
      <c r="AY4" s="250"/>
      <c r="AZ4" s="250"/>
      <c r="BA4" s="250"/>
      <c r="BB4" s="250"/>
      <c r="BC4" s="250"/>
      <c r="BD4" s="250"/>
      <c r="BE4" s="250"/>
      <c r="BF4" s="261"/>
      <c r="BG4" s="261"/>
      <c r="BH4" s="261"/>
      <c r="BI4" s="261"/>
      <c r="BJ4" s="261"/>
      <c r="BK4" s="261"/>
      <c r="BL4" s="261"/>
      <c r="BM4" s="261"/>
      <c r="BN4" s="261"/>
      <c r="BO4" s="261"/>
      <c r="BP4" s="261"/>
      <c r="BQ4" s="261"/>
      <c r="BR4" s="261"/>
      <c r="BS4" s="261"/>
      <c r="BT4" s="261"/>
      <c r="BU4" s="261"/>
      <c r="BV4" s="261"/>
      <c r="BW4" s="261"/>
      <c r="BX4" s="261"/>
      <c r="BY4" s="261"/>
      <c r="BZ4" s="261"/>
      <c r="CA4" s="261"/>
      <c r="CB4" s="261"/>
      <c r="CC4" s="261"/>
      <c r="CD4" s="261"/>
      <c r="CE4" s="261"/>
      <c r="CF4" s="261"/>
      <c r="CG4" s="261"/>
      <c r="CH4" s="261"/>
      <c r="CI4" s="261"/>
      <c r="CJ4" s="261"/>
    </row>
    <row r="5" spans="1:88" s="125" customFormat="1" ht="141" customHeight="1" thickBot="1" x14ac:dyDescent="0.25">
      <c r="A5" s="119" t="s">
        <v>139</v>
      </c>
      <c r="B5" s="120"/>
      <c r="C5" s="60">
        <v>0</v>
      </c>
      <c r="D5" s="121" t="s">
        <v>30</v>
      </c>
      <c r="E5" s="122">
        <f>inFields!$B$11</f>
        <v>109</v>
      </c>
      <c r="F5" s="122">
        <f t="shared" si="0"/>
        <v>0</v>
      </c>
      <c r="G5" s="123"/>
      <c r="H5" s="123"/>
      <c r="I5" s="123"/>
      <c r="J5" s="124"/>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c r="AK5" s="251"/>
      <c r="AL5" s="251"/>
      <c r="AM5" s="251"/>
      <c r="AN5" s="251"/>
      <c r="AO5" s="251"/>
      <c r="AP5" s="251"/>
      <c r="AQ5" s="251"/>
      <c r="AR5" s="251"/>
      <c r="AS5" s="251"/>
      <c r="AT5" s="251"/>
      <c r="AU5" s="251"/>
      <c r="AV5" s="251"/>
      <c r="AW5" s="251"/>
      <c r="AX5" s="251"/>
      <c r="AY5" s="251"/>
      <c r="AZ5" s="251"/>
      <c r="BA5" s="251"/>
      <c r="BB5" s="251"/>
      <c r="BC5" s="251"/>
      <c r="BD5" s="251"/>
      <c r="BE5" s="251"/>
      <c r="BF5" s="262"/>
      <c r="BG5" s="262"/>
      <c r="BH5" s="262"/>
      <c r="BI5" s="262"/>
      <c r="BJ5" s="262"/>
      <c r="BK5" s="262"/>
      <c r="BL5" s="262"/>
      <c r="BM5" s="262"/>
      <c r="BN5" s="262"/>
      <c r="BO5" s="262"/>
      <c r="BP5" s="262"/>
      <c r="BQ5" s="262"/>
      <c r="BR5" s="262"/>
      <c r="BS5" s="262"/>
      <c r="BT5" s="262"/>
      <c r="BU5" s="262"/>
      <c r="BV5" s="262"/>
      <c r="BW5" s="262"/>
      <c r="BX5" s="262"/>
      <c r="BY5" s="262"/>
      <c r="BZ5" s="262"/>
      <c r="CA5" s="262"/>
      <c r="CB5" s="262"/>
      <c r="CC5" s="262"/>
      <c r="CD5" s="262"/>
      <c r="CE5" s="262"/>
      <c r="CF5" s="262"/>
      <c r="CG5" s="262"/>
      <c r="CH5" s="262"/>
      <c r="CI5" s="262"/>
      <c r="CJ5" s="262"/>
    </row>
    <row r="6" spans="1:88" s="132" customFormat="1" ht="156.75" customHeight="1" thickTop="1" thickBot="1" x14ac:dyDescent="0.25">
      <c r="A6" s="126" t="s">
        <v>110</v>
      </c>
      <c r="B6" s="127"/>
      <c r="C6" s="61">
        <v>0</v>
      </c>
      <c r="D6" s="128" t="s">
        <v>28</v>
      </c>
      <c r="E6" s="129">
        <f>inFields!$B$9</f>
        <v>61</v>
      </c>
      <c r="F6" s="129">
        <f t="shared" si="0"/>
        <v>0</v>
      </c>
      <c r="G6" s="130"/>
      <c r="H6" s="130"/>
      <c r="I6" s="130"/>
      <c r="J6" s="131"/>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K6" s="252"/>
      <c r="AL6" s="252"/>
      <c r="AM6" s="252"/>
      <c r="AN6" s="252"/>
      <c r="AO6" s="252"/>
      <c r="AP6" s="252"/>
      <c r="AQ6" s="252"/>
      <c r="AR6" s="252"/>
      <c r="AS6" s="252"/>
      <c r="AT6" s="252"/>
      <c r="AU6" s="252"/>
      <c r="AV6" s="252"/>
      <c r="AW6" s="252"/>
      <c r="AX6" s="252"/>
      <c r="AY6" s="252"/>
      <c r="AZ6" s="252"/>
      <c r="BA6" s="252"/>
      <c r="BB6" s="252"/>
      <c r="BC6" s="252"/>
      <c r="BD6" s="252"/>
      <c r="BE6" s="252"/>
      <c r="BF6" s="263"/>
      <c r="BG6" s="263"/>
      <c r="BH6" s="263"/>
      <c r="BI6" s="263"/>
      <c r="BJ6" s="263"/>
      <c r="BK6" s="263"/>
      <c r="BL6" s="263"/>
      <c r="BM6" s="263"/>
      <c r="BN6" s="263"/>
      <c r="BO6" s="263"/>
      <c r="BP6" s="263"/>
      <c r="BQ6" s="263"/>
      <c r="BR6" s="263"/>
      <c r="BS6" s="263"/>
      <c r="BT6" s="263"/>
      <c r="BU6" s="263"/>
      <c r="BV6" s="263"/>
      <c r="BW6" s="263"/>
      <c r="BX6" s="263"/>
      <c r="BY6" s="263"/>
      <c r="BZ6" s="263"/>
      <c r="CA6" s="263"/>
      <c r="CB6" s="263"/>
      <c r="CC6" s="263"/>
      <c r="CD6" s="263"/>
      <c r="CE6" s="263"/>
      <c r="CF6" s="263"/>
      <c r="CG6" s="263"/>
      <c r="CH6" s="263"/>
      <c r="CI6" s="263"/>
      <c r="CJ6" s="263"/>
    </row>
    <row r="7" spans="1:88" s="132" customFormat="1" ht="57" customHeight="1" thickTop="1" thickBot="1" x14ac:dyDescent="0.25">
      <c r="A7" s="133" t="s">
        <v>56</v>
      </c>
      <c r="B7" s="127"/>
      <c r="C7" s="62">
        <v>0</v>
      </c>
      <c r="D7" s="134" t="s">
        <v>31</v>
      </c>
      <c r="E7" s="135">
        <f>inFields!$B$12</f>
        <v>142</v>
      </c>
      <c r="F7" s="135">
        <f>C7*E7</f>
        <v>0</v>
      </c>
      <c r="G7" s="136"/>
      <c r="H7" s="130"/>
      <c r="I7" s="130"/>
      <c r="J7" s="131"/>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c r="AP7" s="252"/>
      <c r="AQ7" s="252"/>
      <c r="AR7" s="252"/>
      <c r="AS7" s="252"/>
      <c r="AT7" s="252"/>
      <c r="AU7" s="252"/>
      <c r="AV7" s="252"/>
      <c r="AW7" s="252"/>
      <c r="AX7" s="252"/>
      <c r="AY7" s="252"/>
      <c r="AZ7" s="252"/>
      <c r="BA7" s="252"/>
      <c r="BB7" s="252"/>
      <c r="BC7" s="252"/>
      <c r="BD7" s="252"/>
      <c r="BE7" s="252"/>
      <c r="BF7" s="263"/>
      <c r="BG7" s="263"/>
      <c r="BH7" s="263"/>
      <c r="BI7" s="263"/>
      <c r="BJ7" s="263"/>
      <c r="BK7" s="263"/>
      <c r="BL7" s="263"/>
      <c r="BM7" s="263"/>
      <c r="BN7" s="263"/>
      <c r="BO7" s="263"/>
      <c r="BP7" s="263"/>
      <c r="BQ7" s="263"/>
      <c r="BR7" s="263"/>
      <c r="BS7" s="263"/>
      <c r="BT7" s="263"/>
      <c r="BU7" s="263"/>
      <c r="BV7" s="263"/>
      <c r="BW7" s="263"/>
      <c r="BX7" s="263"/>
      <c r="BY7" s="263"/>
      <c r="BZ7" s="263"/>
      <c r="CA7" s="263"/>
      <c r="CB7" s="263"/>
      <c r="CC7" s="263"/>
      <c r="CD7" s="263"/>
      <c r="CE7" s="263"/>
      <c r="CF7" s="263"/>
      <c r="CG7" s="263"/>
      <c r="CH7" s="263"/>
      <c r="CI7" s="263"/>
      <c r="CJ7" s="263"/>
    </row>
    <row r="8" spans="1:88" s="112" customFormat="1" ht="141" customHeight="1" thickTop="1" thickBot="1" x14ac:dyDescent="0.25">
      <c r="A8" s="106" t="s">
        <v>59</v>
      </c>
      <c r="B8" s="137"/>
      <c r="C8" s="63">
        <v>0</v>
      </c>
      <c r="D8" s="108" t="s">
        <v>29</v>
      </c>
      <c r="E8" s="109">
        <f>inFields!$B$10</f>
        <v>84</v>
      </c>
      <c r="F8" s="109">
        <f t="shared" ref="F8:F72" si="1">C8*E8</f>
        <v>0</v>
      </c>
      <c r="G8" s="110"/>
      <c r="H8" s="110"/>
      <c r="I8" s="110"/>
      <c r="J8" s="111"/>
      <c r="K8" s="249"/>
      <c r="L8" s="249"/>
      <c r="M8" s="249"/>
      <c r="N8" s="249"/>
      <c r="O8" s="249"/>
      <c r="P8" s="249"/>
      <c r="Q8" s="249"/>
      <c r="R8" s="249"/>
      <c r="S8" s="249"/>
      <c r="T8" s="249"/>
      <c r="U8" s="249"/>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60"/>
      <c r="BG8" s="260"/>
      <c r="BH8" s="260"/>
      <c r="BI8" s="260"/>
      <c r="BJ8" s="260"/>
      <c r="BK8" s="260"/>
      <c r="BL8" s="260"/>
      <c r="BM8" s="260"/>
      <c r="BN8" s="260"/>
      <c r="BO8" s="260"/>
      <c r="BP8" s="260"/>
      <c r="BQ8" s="260"/>
      <c r="BR8" s="260"/>
      <c r="BS8" s="260"/>
      <c r="BT8" s="260"/>
      <c r="BU8" s="260"/>
      <c r="BV8" s="260"/>
      <c r="BW8" s="260"/>
      <c r="BX8" s="260"/>
      <c r="BY8" s="260"/>
      <c r="BZ8" s="260"/>
      <c r="CA8" s="260"/>
      <c r="CB8" s="260"/>
      <c r="CC8" s="260"/>
      <c r="CD8" s="260"/>
      <c r="CE8" s="260"/>
      <c r="CF8" s="260"/>
      <c r="CG8" s="260"/>
      <c r="CH8" s="260"/>
      <c r="CI8" s="260"/>
      <c r="CJ8" s="260"/>
    </row>
    <row r="9" spans="1:88" s="118" customFormat="1" ht="141.75" customHeight="1" thickBot="1" x14ac:dyDescent="0.25">
      <c r="A9" s="138" t="s">
        <v>61</v>
      </c>
      <c r="B9" s="139"/>
      <c r="C9" s="59">
        <v>0</v>
      </c>
      <c r="D9" s="115" t="s">
        <v>29</v>
      </c>
      <c r="E9" s="116">
        <f>inFields!$B$10</f>
        <v>84</v>
      </c>
      <c r="F9" s="116">
        <f t="shared" si="1"/>
        <v>0</v>
      </c>
      <c r="G9" s="117"/>
      <c r="H9" s="117"/>
      <c r="I9" s="117"/>
      <c r="J9" s="111"/>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250"/>
      <c r="AL9" s="250"/>
      <c r="AM9" s="250"/>
      <c r="AN9" s="250"/>
      <c r="AO9" s="250"/>
      <c r="AP9" s="250"/>
      <c r="AQ9" s="250"/>
      <c r="AR9" s="250"/>
      <c r="AS9" s="250"/>
      <c r="AT9" s="250"/>
      <c r="AU9" s="250"/>
      <c r="AV9" s="250"/>
      <c r="AW9" s="250"/>
      <c r="AX9" s="250"/>
      <c r="AY9" s="250"/>
      <c r="AZ9" s="250"/>
      <c r="BA9" s="250"/>
      <c r="BB9" s="250"/>
      <c r="BC9" s="250"/>
      <c r="BD9" s="250"/>
      <c r="BE9" s="250"/>
      <c r="BF9" s="261"/>
      <c r="BG9" s="261"/>
      <c r="BH9" s="261"/>
      <c r="BI9" s="261"/>
      <c r="BJ9" s="261"/>
      <c r="BK9" s="261"/>
      <c r="BL9" s="261"/>
      <c r="BM9" s="261"/>
      <c r="BN9" s="261"/>
      <c r="BO9" s="261"/>
      <c r="BP9" s="261"/>
      <c r="BQ9" s="261"/>
      <c r="BR9" s="261"/>
      <c r="BS9" s="261"/>
      <c r="BT9" s="261"/>
      <c r="BU9" s="261"/>
      <c r="BV9" s="261"/>
      <c r="BW9" s="261"/>
      <c r="BX9" s="261"/>
      <c r="BY9" s="261"/>
      <c r="BZ9" s="261"/>
      <c r="CA9" s="261"/>
      <c r="CB9" s="261"/>
      <c r="CC9" s="261"/>
      <c r="CD9" s="261"/>
      <c r="CE9" s="261"/>
      <c r="CF9" s="261"/>
      <c r="CG9" s="261"/>
      <c r="CH9" s="261"/>
      <c r="CI9" s="261"/>
      <c r="CJ9" s="261"/>
    </row>
    <row r="10" spans="1:88" s="125" customFormat="1" ht="143.25" customHeight="1" thickBot="1" x14ac:dyDescent="0.25">
      <c r="A10" s="140" t="s">
        <v>60</v>
      </c>
      <c r="B10" s="120"/>
      <c r="C10" s="65">
        <v>0</v>
      </c>
      <c r="D10" s="121" t="s">
        <v>29</v>
      </c>
      <c r="E10" s="122">
        <f>inFields!$B$10</f>
        <v>84</v>
      </c>
      <c r="F10" s="122">
        <f t="shared" si="1"/>
        <v>0</v>
      </c>
      <c r="G10" s="123"/>
      <c r="H10" s="123"/>
      <c r="I10" s="123"/>
      <c r="J10" s="124"/>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251"/>
      <c r="AK10" s="251"/>
      <c r="AL10" s="251"/>
      <c r="AM10" s="251"/>
      <c r="AN10" s="251"/>
      <c r="AO10" s="251"/>
      <c r="AP10" s="251"/>
      <c r="AQ10" s="251"/>
      <c r="AR10" s="251"/>
      <c r="AS10" s="251"/>
      <c r="AT10" s="251"/>
      <c r="AU10" s="251"/>
      <c r="AV10" s="251"/>
      <c r="AW10" s="251"/>
      <c r="AX10" s="251"/>
      <c r="AY10" s="251"/>
      <c r="AZ10" s="251"/>
      <c r="BA10" s="251"/>
      <c r="BB10" s="251"/>
      <c r="BC10" s="251"/>
      <c r="BD10" s="251"/>
      <c r="BE10" s="251"/>
      <c r="BF10" s="262"/>
      <c r="BG10" s="262"/>
      <c r="BH10" s="262"/>
      <c r="BI10" s="262"/>
      <c r="BJ10" s="262"/>
      <c r="BK10" s="262"/>
      <c r="BL10" s="262"/>
      <c r="BM10" s="262"/>
      <c r="BN10" s="262"/>
      <c r="BO10" s="262"/>
      <c r="BP10" s="262"/>
      <c r="BQ10" s="262"/>
      <c r="BR10" s="262"/>
      <c r="BS10" s="262"/>
      <c r="BT10" s="262"/>
      <c r="BU10" s="262"/>
      <c r="BV10" s="262"/>
      <c r="BW10" s="262"/>
      <c r="BX10" s="262"/>
      <c r="BY10" s="262"/>
      <c r="BZ10" s="262"/>
      <c r="CA10" s="262"/>
      <c r="CB10" s="262"/>
      <c r="CC10" s="262"/>
      <c r="CD10" s="262"/>
      <c r="CE10" s="262"/>
      <c r="CF10" s="262"/>
      <c r="CG10" s="262"/>
      <c r="CH10" s="262"/>
      <c r="CI10" s="262"/>
      <c r="CJ10" s="262"/>
    </row>
    <row r="11" spans="1:88" ht="143.25" customHeight="1" thickTop="1" x14ac:dyDescent="0.2">
      <c r="A11" s="276" t="s">
        <v>146</v>
      </c>
      <c r="B11" s="268"/>
      <c r="C11" s="269">
        <v>0</v>
      </c>
      <c r="D11" s="277" t="s">
        <v>29</v>
      </c>
      <c r="E11" s="278">
        <f>inFields!$B$10</f>
        <v>84</v>
      </c>
      <c r="F11" s="278">
        <f t="shared" ref="F11:F13" si="2">C11*E11</f>
        <v>0</v>
      </c>
      <c r="G11" s="195"/>
      <c r="H11" s="195"/>
      <c r="I11" s="195"/>
      <c r="J11" s="19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56"/>
      <c r="AJ11" s="256"/>
      <c r="AK11" s="256"/>
      <c r="AL11" s="256"/>
      <c r="AM11" s="256"/>
      <c r="AN11" s="256"/>
      <c r="AO11" s="256"/>
      <c r="AP11" s="256"/>
      <c r="AQ11" s="256"/>
      <c r="AR11" s="256"/>
      <c r="AS11" s="256"/>
      <c r="AT11" s="256"/>
      <c r="AU11" s="256"/>
      <c r="AV11" s="256"/>
      <c r="AW11" s="256"/>
      <c r="AX11" s="256"/>
      <c r="AY11" s="256"/>
      <c r="AZ11" s="256"/>
      <c r="BA11" s="256"/>
      <c r="BB11" s="256"/>
      <c r="BC11" s="256"/>
      <c r="BD11" s="256"/>
      <c r="BE11" s="256"/>
    </row>
    <row r="12" spans="1:88" s="118" customFormat="1" ht="143.25" customHeight="1" x14ac:dyDescent="0.2">
      <c r="A12" s="270" t="s">
        <v>147</v>
      </c>
      <c r="B12" s="139"/>
      <c r="C12" s="70">
        <v>0</v>
      </c>
      <c r="D12" s="272" t="s">
        <v>29</v>
      </c>
      <c r="E12" s="273">
        <f>inFields!$B$10</f>
        <v>84</v>
      </c>
      <c r="F12" s="273">
        <f t="shared" si="2"/>
        <v>0</v>
      </c>
      <c r="G12" s="117"/>
      <c r="H12" s="117"/>
      <c r="I12" s="117"/>
      <c r="J12" s="156"/>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250"/>
      <c r="AL12" s="250"/>
      <c r="AM12" s="250"/>
      <c r="AN12" s="250"/>
      <c r="AO12" s="250"/>
      <c r="AP12" s="250"/>
      <c r="AQ12" s="250"/>
      <c r="AR12" s="250"/>
      <c r="AS12" s="250"/>
      <c r="AT12" s="250"/>
      <c r="AU12" s="250"/>
      <c r="AV12" s="250"/>
      <c r="AW12" s="250"/>
      <c r="AX12" s="250"/>
      <c r="AY12" s="250"/>
      <c r="AZ12" s="250"/>
      <c r="BA12" s="250"/>
      <c r="BB12" s="250"/>
      <c r="BC12" s="250"/>
      <c r="BD12" s="250"/>
      <c r="BE12" s="250"/>
      <c r="BF12" s="261"/>
      <c r="BG12" s="261"/>
      <c r="BH12" s="261"/>
      <c r="BI12" s="261"/>
      <c r="BJ12" s="261"/>
      <c r="BK12" s="261"/>
      <c r="BL12" s="261"/>
      <c r="BM12" s="261"/>
      <c r="BN12" s="261"/>
      <c r="BO12" s="261"/>
      <c r="BP12" s="261"/>
      <c r="BQ12" s="261"/>
      <c r="BR12" s="261"/>
      <c r="BS12" s="261"/>
      <c r="BT12" s="261"/>
      <c r="BU12" s="261"/>
      <c r="BV12" s="261"/>
      <c r="BW12" s="261"/>
      <c r="BX12" s="261"/>
      <c r="BY12" s="261"/>
      <c r="BZ12" s="261"/>
      <c r="CA12" s="261"/>
      <c r="CB12" s="261"/>
      <c r="CC12" s="261"/>
      <c r="CD12" s="261"/>
      <c r="CE12" s="261"/>
      <c r="CF12" s="261"/>
      <c r="CG12" s="261"/>
      <c r="CH12" s="261"/>
      <c r="CI12" s="261"/>
      <c r="CJ12" s="261"/>
    </row>
    <row r="13" spans="1:88" s="125" customFormat="1" ht="143.25" customHeight="1" thickBot="1" x14ac:dyDescent="0.25">
      <c r="A13" s="271" t="s">
        <v>148</v>
      </c>
      <c r="B13" s="120"/>
      <c r="C13" s="279">
        <v>0</v>
      </c>
      <c r="D13" s="274" t="s">
        <v>29</v>
      </c>
      <c r="E13" s="275">
        <f>inFields!$B$10</f>
        <v>84</v>
      </c>
      <c r="F13" s="275">
        <f t="shared" si="2"/>
        <v>0</v>
      </c>
      <c r="G13" s="123"/>
      <c r="H13" s="123"/>
      <c r="I13" s="123"/>
      <c r="J13" s="124"/>
      <c r="K13" s="251"/>
      <c r="L13" s="251"/>
      <c r="M13" s="251"/>
      <c r="N13" s="251"/>
      <c r="O13" s="251"/>
      <c r="P13" s="251"/>
      <c r="Q13" s="251"/>
      <c r="R13" s="251"/>
      <c r="S13" s="251"/>
      <c r="T13" s="251"/>
      <c r="U13" s="251"/>
      <c r="V13" s="251"/>
      <c r="W13" s="251"/>
      <c r="X13" s="251"/>
      <c r="Y13" s="251"/>
      <c r="Z13" s="251"/>
      <c r="AA13" s="251"/>
      <c r="AB13" s="251"/>
      <c r="AC13" s="251"/>
      <c r="AD13" s="251"/>
      <c r="AE13" s="251"/>
      <c r="AF13" s="251"/>
      <c r="AG13" s="251"/>
      <c r="AH13" s="251"/>
      <c r="AI13" s="251"/>
      <c r="AJ13" s="251"/>
      <c r="AK13" s="251"/>
      <c r="AL13" s="251"/>
      <c r="AM13" s="251"/>
      <c r="AN13" s="251"/>
      <c r="AO13" s="251"/>
      <c r="AP13" s="251"/>
      <c r="AQ13" s="251"/>
      <c r="AR13" s="251"/>
      <c r="AS13" s="251"/>
      <c r="AT13" s="251"/>
      <c r="AU13" s="251"/>
      <c r="AV13" s="251"/>
      <c r="AW13" s="251"/>
      <c r="AX13" s="251"/>
      <c r="AY13" s="251"/>
      <c r="AZ13" s="251"/>
      <c r="BA13" s="251"/>
      <c r="BB13" s="251"/>
      <c r="BC13" s="251"/>
      <c r="BD13" s="251"/>
      <c r="BE13" s="251"/>
      <c r="BF13" s="262"/>
      <c r="BG13" s="262"/>
      <c r="BH13" s="262"/>
      <c r="BI13" s="262"/>
      <c r="BJ13" s="262"/>
      <c r="BK13" s="262"/>
      <c r="BL13" s="262"/>
      <c r="BM13" s="262"/>
      <c r="BN13" s="262"/>
      <c r="BO13" s="262"/>
      <c r="BP13" s="262"/>
      <c r="BQ13" s="262"/>
      <c r="BR13" s="262"/>
      <c r="BS13" s="262"/>
      <c r="BT13" s="262"/>
      <c r="BU13" s="262"/>
      <c r="BV13" s="262"/>
      <c r="BW13" s="262"/>
      <c r="BX13" s="262"/>
      <c r="BY13" s="262"/>
      <c r="BZ13" s="262"/>
      <c r="CA13" s="262"/>
      <c r="CB13" s="262"/>
      <c r="CC13" s="262"/>
      <c r="CD13" s="262"/>
      <c r="CE13" s="262"/>
      <c r="CF13" s="262"/>
      <c r="CG13" s="262"/>
      <c r="CH13" s="262"/>
      <c r="CI13" s="262"/>
      <c r="CJ13" s="262"/>
    </row>
    <row r="14" spans="1:88" s="112" customFormat="1" ht="142.5" customHeight="1" thickTop="1" thickBot="1" x14ac:dyDescent="0.25">
      <c r="A14" s="141" t="s">
        <v>140</v>
      </c>
      <c r="B14" s="107"/>
      <c r="C14" s="67">
        <v>0</v>
      </c>
      <c r="D14" s="142" t="s">
        <v>24</v>
      </c>
      <c r="E14" s="143">
        <f>inFields!$B$5</f>
        <v>16</v>
      </c>
      <c r="F14" s="143">
        <f t="shared" si="1"/>
        <v>0</v>
      </c>
      <c r="G14" s="110"/>
      <c r="H14" s="110"/>
      <c r="I14" s="110"/>
      <c r="J14" s="111"/>
      <c r="K14" s="249"/>
      <c r="L14" s="249"/>
      <c r="M14" s="249"/>
      <c r="N14" s="249"/>
      <c r="O14" s="249"/>
      <c r="P14" s="249"/>
      <c r="Q14" s="249"/>
      <c r="R14" s="249"/>
      <c r="S14" s="249"/>
      <c r="T14" s="249"/>
      <c r="U14" s="249"/>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60"/>
      <c r="BG14" s="260"/>
      <c r="BH14" s="260"/>
      <c r="BI14" s="260"/>
      <c r="BJ14" s="260"/>
      <c r="BK14" s="260"/>
      <c r="BL14" s="260"/>
      <c r="BM14" s="260"/>
      <c r="BN14" s="260"/>
      <c r="BO14" s="260"/>
      <c r="BP14" s="260"/>
      <c r="BQ14" s="260"/>
      <c r="BR14" s="260"/>
      <c r="BS14" s="260"/>
      <c r="BT14" s="260"/>
      <c r="BU14" s="260"/>
      <c r="BV14" s="260"/>
      <c r="BW14" s="260"/>
      <c r="BX14" s="260"/>
      <c r="BY14" s="260"/>
      <c r="BZ14" s="260"/>
      <c r="CA14" s="260"/>
      <c r="CB14" s="260"/>
      <c r="CC14" s="260"/>
      <c r="CD14" s="260"/>
      <c r="CE14" s="260"/>
      <c r="CF14" s="260"/>
      <c r="CG14" s="260"/>
      <c r="CH14" s="260"/>
      <c r="CI14" s="260"/>
      <c r="CJ14" s="260"/>
    </row>
    <row r="15" spans="1:88" s="118" customFormat="1" ht="143.25" customHeight="1" thickBot="1" x14ac:dyDescent="0.25">
      <c r="A15" s="144" t="s">
        <v>141</v>
      </c>
      <c r="B15" s="139"/>
      <c r="C15" s="67">
        <v>0</v>
      </c>
      <c r="D15" s="145" t="s">
        <v>24</v>
      </c>
      <c r="E15" s="146">
        <f>inFields!$B$5</f>
        <v>16</v>
      </c>
      <c r="F15" s="146">
        <f t="shared" si="1"/>
        <v>0</v>
      </c>
      <c r="G15" s="117"/>
      <c r="H15" s="117"/>
      <c r="I15" s="117"/>
      <c r="J15" s="111"/>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0"/>
      <c r="AL15" s="250"/>
      <c r="AM15" s="250"/>
      <c r="AN15" s="250"/>
      <c r="AO15" s="250"/>
      <c r="AP15" s="250"/>
      <c r="AQ15" s="250"/>
      <c r="AR15" s="250"/>
      <c r="AS15" s="250"/>
      <c r="AT15" s="250"/>
      <c r="AU15" s="250"/>
      <c r="AV15" s="250"/>
      <c r="AW15" s="250"/>
      <c r="AX15" s="250"/>
      <c r="AY15" s="250"/>
      <c r="AZ15" s="250"/>
      <c r="BA15" s="250"/>
      <c r="BB15" s="250"/>
      <c r="BC15" s="250"/>
      <c r="BD15" s="250"/>
      <c r="BE15" s="250"/>
      <c r="BF15" s="261"/>
      <c r="BG15" s="261"/>
      <c r="BH15" s="261"/>
      <c r="BI15" s="261"/>
      <c r="BJ15" s="261"/>
      <c r="BK15" s="261"/>
      <c r="BL15" s="261"/>
      <c r="BM15" s="261"/>
      <c r="BN15" s="261"/>
      <c r="BO15" s="261"/>
      <c r="BP15" s="261"/>
      <c r="BQ15" s="261"/>
      <c r="BR15" s="261"/>
      <c r="BS15" s="261"/>
      <c r="BT15" s="261"/>
      <c r="BU15" s="261"/>
      <c r="BV15" s="261"/>
      <c r="BW15" s="261"/>
      <c r="BX15" s="261"/>
      <c r="BY15" s="261"/>
      <c r="BZ15" s="261"/>
      <c r="CA15" s="261"/>
      <c r="CB15" s="261"/>
      <c r="CC15" s="261"/>
      <c r="CD15" s="261"/>
      <c r="CE15" s="261"/>
      <c r="CF15" s="261"/>
      <c r="CG15" s="261"/>
      <c r="CH15" s="261"/>
      <c r="CI15" s="261"/>
      <c r="CJ15" s="261"/>
    </row>
    <row r="16" spans="1:88" s="125" customFormat="1" ht="142.5" customHeight="1" thickBot="1" x14ac:dyDescent="0.25">
      <c r="A16" s="147" t="s">
        <v>142</v>
      </c>
      <c r="B16" s="120"/>
      <c r="C16" s="66">
        <v>0</v>
      </c>
      <c r="D16" s="148" t="s">
        <v>24</v>
      </c>
      <c r="E16" s="149">
        <f>inFields!$B$5</f>
        <v>16</v>
      </c>
      <c r="F16" s="149">
        <f t="shared" si="1"/>
        <v>0</v>
      </c>
      <c r="G16" s="123"/>
      <c r="H16" s="123"/>
      <c r="I16" s="123"/>
      <c r="J16" s="124"/>
      <c r="K16" s="251"/>
      <c r="L16" s="251"/>
      <c r="M16" s="251"/>
      <c r="N16" s="251"/>
      <c r="O16" s="251"/>
      <c r="P16" s="251"/>
      <c r="Q16" s="251"/>
      <c r="R16" s="251"/>
      <c r="S16" s="251"/>
      <c r="T16" s="251"/>
      <c r="U16" s="251"/>
      <c r="V16" s="251"/>
      <c r="W16" s="251"/>
      <c r="X16" s="251"/>
      <c r="Y16" s="251"/>
      <c r="Z16" s="251"/>
      <c r="AA16" s="251"/>
      <c r="AB16" s="251"/>
      <c r="AC16" s="251"/>
      <c r="AD16" s="251"/>
      <c r="AE16" s="251"/>
      <c r="AF16" s="251"/>
      <c r="AG16" s="251"/>
      <c r="AH16" s="251"/>
      <c r="AI16" s="251"/>
      <c r="AJ16" s="251"/>
      <c r="AK16" s="251"/>
      <c r="AL16" s="251"/>
      <c r="AM16" s="251"/>
      <c r="AN16" s="251"/>
      <c r="AO16" s="251"/>
      <c r="AP16" s="251"/>
      <c r="AQ16" s="251"/>
      <c r="AR16" s="251"/>
      <c r="AS16" s="251"/>
      <c r="AT16" s="251"/>
      <c r="AU16" s="251"/>
      <c r="AV16" s="251"/>
      <c r="AW16" s="251"/>
      <c r="AX16" s="251"/>
      <c r="AY16" s="251"/>
      <c r="AZ16" s="251"/>
      <c r="BA16" s="251"/>
      <c r="BB16" s="251"/>
      <c r="BC16" s="251"/>
      <c r="BD16" s="251"/>
      <c r="BE16" s="251"/>
      <c r="BF16" s="262"/>
      <c r="BG16" s="262"/>
      <c r="BH16" s="262"/>
      <c r="BI16" s="262"/>
      <c r="BJ16" s="262"/>
      <c r="BK16" s="262"/>
      <c r="BL16" s="262"/>
      <c r="BM16" s="262"/>
      <c r="BN16" s="262"/>
      <c r="BO16" s="262"/>
      <c r="BP16" s="262"/>
      <c r="BQ16" s="262"/>
      <c r="BR16" s="262"/>
      <c r="BS16" s="262"/>
      <c r="BT16" s="262"/>
      <c r="BU16" s="262"/>
      <c r="BV16" s="262"/>
      <c r="BW16" s="262"/>
      <c r="BX16" s="262"/>
      <c r="BY16" s="262"/>
      <c r="BZ16" s="262"/>
      <c r="CA16" s="262"/>
      <c r="CB16" s="262"/>
      <c r="CC16" s="262"/>
      <c r="CD16" s="262"/>
      <c r="CE16" s="262"/>
      <c r="CF16" s="262"/>
      <c r="CG16" s="262"/>
      <c r="CH16" s="262"/>
      <c r="CI16" s="262"/>
      <c r="CJ16" s="262"/>
    </row>
    <row r="17" spans="1:88" s="112" customFormat="1" ht="148.5" customHeight="1" thickTop="1" thickBot="1" x14ac:dyDescent="0.25">
      <c r="A17" s="150" t="s">
        <v>143</v>
      </c>
      <c r="B17" s="137"/>
      <c r="C17" s="63">
        <v>0</v>
      </c>
      <c r="D17" s="151" t="s">
        <v>27</v>
      </c>
      <c r="E17" s="152">
        <f>inFields!$B$8</f>
        <v>54</v>
      </c>
      <c r="F17" s="152">
        <f t="shared" si="1"/>
        <v>0</v>
      </c>
      <c r="G17" s="110"/>
      <c r="H17" s="110"/>
      <c r="I17" s="110"/>
      <c r="J17" s="111"/>
      <c r="K17" s="249"/>
      <c r="L17" s="249"/>
      <c r="M17" s="249"/>
      <c r="N17" s="249"/>
      <c r="O17" s="249"/>
      <c r="P17" s="249"/>
      <c r="Q17" s="249"/>
      <c r="R17" s="249"/>
      <c r="S17" s="249"/>
      <c r="T17" s="249"/>
      <c r="U17" s="249"/>
      <c r="V17" s="249"/>
      <c r="W17" s="249"/>
      <c r="X17" s="249"/>
      <c r="Y17" s="249"/>
      <c r="Z17" s="249"/>
      <c r="AA17" s="249"/>
      <c r="AB17" s="249"/>
      <c r="AC17" s="249"/>
      <c r="AD17" s="249"/>
      <c r="AE17" s="249"/>
      <c r="AF17" s="249"/>
      <c r="AG17" s="249"/>
      <c r="AH17" s="249"/>
      <c r="AI17" s="249"/>
      <c r="AJ17" s="249"/>
      <c r="AK17" s="249"/>
      <c r="AL17" s="249"/>
      <c r="AM17" s="249"/>
      <c r="AN17" s="249"/>
      <c r="AO17" s="249"/>
      <c r="AP17" s="249"/>
      <c r="AQ17" s="249"/>
      <c r="AR17" s="249"/>
      <c r="AS17" s="249"/>
      <c r="AT17" s="249"/>
      <c r="AU17" s="249"/>
      <c r="AV17" s="249"/>
      <c r="AW17" s="249"/>
      <c r="AX17" s="249"/>
      <c r="AY17" s="249"/>
      <c r="AZ17" s="249"/>
      <c r="BA17" s="249"/>
      <c r="BB17" s="249"/>
      <c r="BC17" s="249"/>
      <c r="BD17" s="249"/>
      <c r="BE17" s="249"/>
      <c r="BF17" s="260"/>
      <c r="BG17" s="260"/>
      <c r="BH17" s="260"/>
      <c r="BI17" s="260"/>
      <c r="BJ17" s="260"/>
      <c r="BK17" s="260"/>
      <c r="BL17" s="260"/>
      <c r="BM17" s="260"/>
      <c r="BN17" s="260"/>
      <c r="BO17" s="260"/>
      <c r="BP17" s="260"/>
      <c r="BQ17" s="260"/>
      <c r="BR17" s="260"/>
      <c r="BS17" s="260"/>
      <c r="BT17" s="260"/>
      <c r="BU17" s="260"/>
      <c r="BV17" s="260"/>
      <c r="BW17" s="260"/>
      <c r="BX17" s="260"/>
      <c r="BY17" s="260"/>
      <c r="BZ17" s="260"/>
      <c r="CA17" s="260"/>
      <c r="CB17" s="260"/>
      <c r="CC17" s="260"/>
      <c r="CD17" s="260"/>
      <c r="CE17" s="260"/>
      <c r="CF17" s="260"/>
      <c r="CG17" s="260"/>
      <c r="CH17" s="260"/>
      <c r="CI17" s="260"/>
      <c r="CJ17" s="260"/>
    </row>
    <row r="18" spans="1:88" s="118" customFormat="1" ht="144" customHeight="1" thickBot="1" x14ac:dyDescent="0.25">
      <c r="A18" s="153" t="s">
        <v>144</v>
      </c>
      <c r="B18" s="139"/>
      <c r="C18" s="59">
        <v>0</v>
      </c>
      <c r="D18" s="154" t="s">
        <v>27</v>
      </c>
      <c r="E18" s="155">
        <f>inFields!$B$8</f>
        <v>54</v>
      </c>
      <c r="F18" s="155">
        <f t="shared" si="1"/>
        <v>0</v>
      </c>
      <c r="G18" s="117"/>
      <c r="H18" s="117"/>
      <c r="I18" s="117"/>
      <c r="J18" s="156"/>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50"/>
      <c r="AR18" s="250"/>
      <c r="AS18" s="250"/>
      <c r="AT18" s="250"/>
      <c r="AU18" s="250"/>
      <c r="AV18" s="250"/>
      <c r="AW18" s="250"/>
      <c r="AX18" s="250"/>
      <c r="AY18" s="250"/>
      <c r="AZ18" s="250"/>
      <c r="BA18" s="250"/>
      <c r="BB18" s="250"/>
      <c r="BC18" s="250"/>
      <c r="BD18" s="250"/>
      <c r="BE18" s="250"/>
      <c r="BF18" s="261"/>
      <c r="BG18" s="261"/>
      <c r="BH18" s="261"/>
      <c r="BI18" s="261"/>
      <c r="BJ18" s="261"/>
      <c r="BK18" s="261"/>
      <c r="BL18" s="261"/>
      <c r="BM18" s="261"/>
      <c r="BN18" s="261"/>
      <c r="BO18" s="261"/>
      <c r="BP18" s="261"/>
      <c r="BQ18" s="261"/>
      <c r="BR18" s="261"/>
      <c r="BS18" s="261"/>
      <c r="BT18" s="261"/>
      <c r="BU18" s="261"/>
      <c r="BV18" s="261"/>
      <c r="BW18" s="261"/>
      <c r="BX18" s="261"/>
      <c r="BY18" s="261"/>
      <c r="BZ18" s="261"/>
      <c r="CA18" s="261"/>
      <c r="CB18" s="261"/>
      <c r="CC18" s="261"/>
      <c r="CD18" s="261"/>
      <c r="CE18" s="261"/>
      <c r="CF18" s="261"/>
      <c r="CG18" s="261"/>
      <c r="CH18" s="261"/>
      <c r="CI18" s="261"/>
      <c r="CJ18" s="261"/>
    </row>
    <row r="19" spans="1:88" s="125" customFormat="1" ht="147" customHeight="1" thickBot="1" x14ac:dyDescent="0.25">
      <c r="A19" s="157" t="s">
        <v>145</v>
      </c>
      <c r="B19" s="120"/>
      <c r="C19" s="60">
        <v>0</v>
      </c>
      <c r="D19" s="158" t="s">
        <v>27</v>
      </c>
      <c r="E19" s="159">
        <f>inFields!$B$8</f>
        <v>54</v>
      </c>
      <c r="F19" s="159">
        <f t="shared" si="1"/>
        <v>0</v>
      </c>
      <c r="G19" s="123"/>
      <c r="H19" s="123"/>
      <c r="I19" s="123"/>
      <c r="J19" s="124"/>
      <c r="K19" s="251"/>
      <c r="L19" s="251"/>
      <c r="M19" s="251"/>
      <c r="N19" s="251"/>
      <c r="O19" s="251"/>
      <c r="P19" s="251"/>
      <c r="Q19" s="251"/>
      <c r="R19" s="251"/>
      <c r="S19" s="251"/>
      <c r="T19" s="251"/>
      <c r="U19" s="251"/>
      <c r="V19" s="251"/>
      <c r="W19" s="251"/>
      <c r="X19" s="251"/>
      <c r="Y19" s="251"/>
      <c r="Z19" s="251"/>
      <c r="AA19" s="251"/>
      <c r="AB19" s="251"/>
      <c r="AC19" s="251"/>
      <c r="AD19" s="251"/>
      <c r="AE19" s="251"/>
      <c r="AF19" s="251"/>
      <c r="AG19" s="251"/>
      <c r="AH19" s="251"/>
      <c r="AI19" s="251"/>
      <c r="AJ19" s="251"/>
      <c r="AK19" s="251"/>
      <c r="AL19" s="251"/>
      <c r="AM19" s="251"/>
      <c r="AN19" s="251"/>
      <c r="AO19" s="251"/>
      <c r="AP19" s="251"/>
      <c r="AQ19" s="251"/>
      <c r="AR19" s="251"/>
      <c r="AS19" s="251"/>
      <c r="AT19" s="251"/>
      <c r="AU19" s="251"/>
      <c r="AV19" s="251"/>
      <c r="AW19" s="251"/>
      <c r="AX19" s="251"/>
      <c r="AY19" s="251"/>
      <c r="AZ19" s="251"/>
      <c r="BA19" s="251"/>
      <c r="BB19" s="251"/>
      <c r="BC19" s="251"/>
      <c r="BD19" s="251"/>
      <c r="BE19" s="251"/>
      <c r="BF19" s="262"/>
      <c r="BG19" s="262"/>
      <c r="BH19" s="262"/>
      <c r="BI19" s="262"/>
      <c r="BJ19" s="262"/>
      <c r="BK19" s="262"/>
      <c r="BL19" s="262"/>
      <c r="BM19" s="262"/>
      <c r="BN19" s="262"/>
      <c r="BO19" s="262"/>
      <c r="BP19" s="262"/>
      <c r="BQ19" s="262"/>
      <c r="BR19" s="262"/>
      <c r="BS19" s="262"/>
      <c r="BT19" s="262"/>
      <c r="BU19" s="262"/>
      <c r="BV19" s="262"/>
      <c r="BW19" s="262"/>
      <c r="BX19" s="262"/>
      <c r="BY19" s="262"/>
      <c r="BZ19" s="262"/>
      <c r="CA19" s="262"/>
      <c r="CB19" s="262"/>
      <c r="CC19" s="262"/>
      <c r="CD19" s="262"/>
      <c r="CE19" s="262"/>
      <c r="CF19" s="262"/>
      <c r="CG19" s="262"/>
      <c r="CH19" s="262"/>
      <c r="CI19" s="262"/>
      <c r="CJ19" s="262"/>
    </row>
    <row r="20" spans="1:88" s="132" customFormat="1" ht="140.25" customHeight="1" thickTop="1" thickBot="1" x14ac:dyDescent="0.25">
      <c r="A20" s="160" t="s">
        <v>57</v>
      </c>
      <c r="B20" s="127"/>
      <c r="C20" s="61">
        <v>0</v>
      </c>
      <c r="D20" s="161" t="s">
        <v>24</v>
      </c>
      <c r="E20" s="162">
        <f>inFields!$B$5</f>
        <v>16</v>
      </c>
      <c r="F20" s="162">
        <f t="shared" si="1"/>
        <v>0</v>
      </c>
      <c r="G20" s="130"/>
      <c r="H20" s="130"/>
      <c r="I20" s="130"/>
      <c r="J20" s="131"/>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2"/>
      <c r="AL20" s="252"/>
      <c r="AM20" s="252"/>
      <c r="AN20" s="252"/>
      <c r="AO20" s="252"/>
      <c r="AP20" s="252"/>
      <c r="AQ20" s="252"/>
      <c r="AR20" s="252"/>
      <c r="AS20" s="252"/>
      <c r="AT20" s="252"/>
      <c r="AU20" s="252"/>
      <c r="AV20" s="252"/>
      <c r="AW20" s="252"/>
      <c r="AX20" s="252"/>
      <c r="AY20" s="252"/>
      <c r="AZ20" s="252"/>
      <c r="BA20" s="252"/>
      <c r="BB20" s="252"/>
      <c r="BC20" s="252"/>
      <c r="BD20" s="252"/>
      <c r="BE20" s="252"/>
      <c r="BF20" s="263"/>
      <c r="BG20" s="263"/>
      <c r="BH20" s="263"/>
      <c r="BI20" s="263"/>
      <c r="BJ20" s="263"/>
      <c r="BK20" s="263"/>
      <c r="BL20" s="263"/>
      <c r="BM20" s="263"/>
      <c r="BN20" s="263"/>
      <c r="BO20" s="263"/>
      <c r="BP20" s="263"/>
      <c r="BQ20" s="263"/>
      <c r="BR20" s="263"/>
      <c r="BS20" s="263"/>
      <c r="BT20" s="263"/>
      <c r="BU20" s="263"/>
      <c r="BV20" s="263"/>
      <c r="BW20" s="263"/>
      <c r="BX20" s="263"/>
      <c r="BY20" s="263"/>
      <c r="BZ20" s="263"/>
      <c r="CA20" s="263"/>
      <c r="CB20" s="263"/>
      <c r="CC20" s="263"/>
      <c r="CD20" s="263"/>
      <c r="CE20" s="263"/>
      <c r="CF20" s="263"/>
      <c r="CG20" s="263"/>
      <c r="CH20" s="263"/>
      <c r="CI20" s="263"/>
      <c r="CJ20" s="263"/>
    </row>
    <row r="21" spans="1:88" s="132" customFormat="1" ht="141" customHeight="1" thickTop="1" thickBot="1" x14ac:dyDescent="0.25">
      <c r="A21" s="126" t="s">
        <v>57</v>
      </c>
      <c r="B21" s="127"/>
      <c r="C21" s="61">
        <v>0</v>
      </c>
      <c r="D21" s="128" t="s">
        <v>27</v>
      </c>
      <c r="E21" s="129">
        <f>inFields!$B$8</f>
        <v>54</v>
      </c>
      <c r="F21" s="129">
        <f t="shared" si="1"/>
        <v>0</v>
      </c>
      <c r="G21" s="130"/>
      <c r="H21" s="130"/>
      <c r="I21" s="130"/>
      <c r="J21" s="131"/>
      <c r="K21" s="252"/>
      <c r="L21" s="252"/>
      <c r="M21" s="252"/>
      <c r="N21" s="252"/>
      <c r="O21" s="252"/>
      <c r="P21" s="252"/>
      <c r="Q21" s="252"/>
      <c r="R21" s="252"/>
      <c r="S21" s="252"/>
      <c r="T21" s="252"/>
      <c r="U21" s="252"/>
      <c r="V21" s="252"/>
      <c r="W21" s="252"/>
      <c r="X21" s="252"/>
      <c r="Y21" s="252"/>
      <c r="Z21" s="252"/>
      <c r="AA21" s="252"/>
      <c r="AB21" s="252"/>
      <c r="AC21" s="252"/>
      <c r="AD21" s="252"/>
      <c r="AE21" s="252"/>
      <c r="AF21" s="252"/>
      <c r="AG21" s="252"/>
      <c r="AH21" s="252"/>
      <c r="AI21" s="252"/>
      <c r="AJ21" s="252"/>
      <c r="AK21" s="252"/>
      <c r="AL21" s="252"/>
      <c r="AM21" s="252"/>
      <c r="AN21" s="252"/>
      <c r="AO21" s="252"/>
      <c r="AP21" s="252"/>
      <c r="AQ21" s="252"/>
      <c r="AR21" s="252"/>
      <c r="AS21" s="252"/>
      <c r="AT21" s="252"/>
      <c r="AU21" s="252"/>
      <c r="AV21" s="252"/>
      <c r="AW21" s="252"/>
      <c r="AX21" s="252"/>
      <c r="AY21" s="252"/>
      <c r="AZ21" s="252"/>
      <c r="BA21" s="252"/>
      <c r="BB21" s="252"/>
      <c r="BC21" s="252"/>
      <c r="BD21" s="252"/>
      <c r="BE21" s="252"/>
      <c r="BF21" s="263"/>
      <c r="BG21" s="263"/>
      <c r="BH21" s="263"/>
      <c r="BI21" s="263"/>
      <c r="BJ21" s="263"/>
      <c r="BK21" s="263"/>
      <c r="BL21" s="263"/>
      <c r="BM21" s="263"/>
      <c r="BN21" s="263"/>
      <c r="BO21" s="263"/>
      <c r="BP21" s="263"/>
      <c r="BQ21" s="263"/>
      <c r="BR21" s="263"/>
      <c r="BS21" s="263"/>
      <c r="BT21" s="263"/>
      <c r="BU21" s="263"/>
      <c r="BV21" s="263"/>
      <c r="BW21" s="263"/>
      <c r="BX21" s="263"/>
      <c r="BY21" s="263"/>
      <c r="BZ21" s="263"/>
      <c r="CA21" s="263"/>
      <c r="CB21" s="263"/>
      <c r="CC21" s="263"/>
      <c r="CD21" s="263"/>
      <c r="CE21" s="263"/>
      <c r="CF21" s="263"/>
      <c r="CG21" s="263"/>
      <c r="CH21" s="263"/>
      <c r="CI21" s="263"/>
      <c r="CJ21" s="263"/>
    </row>
    <row r="22" spans="1:88" s="112" customFormat="1" ht="158.25" customHeight="1" thickTop="1" thickBot="1" x14ac:dyDescent="0.25">
      <c r="A22" s="163" t="s">
        <v>111</v>
      </c>
      <c r="B22" s="137"/>
      <c r="C22" s="57">
        <v>0</v>
      </c>
      <c r="D22" s="142" t="s">
        <v>28</v>
      </c>
      <c r="E22" s="143">
        <f>inFields!$B$9</f>
        <v>61</v>
      </c>
      <c r="F22" s="143">
        <f t="shared" si="1"/>
        <v>0</v>
      </c>
      <c r="G22" s="110"/>
      <c r="H22" s="110"/>
      <c r="I22" s="110"/>
      <c r="J22" s="111"/>
      <c r="K22" s="249"/>
      <c r="L22" s="249"/>
      <c r="M22" s="249"/>
      <c r="N22" s="249"/>
      <c r="O22" s="249"/>
      <c r="P22" s="249"/>
      <c r="Q22" s="249"/>
      <c r="R22" s="249"/>
      <c r="S22" s="249"/>
      <c r="T22" s="249"/>
      <c r="U22" s="249"/>
      <c r="V22" s="249"/>
      <c r="W22" s="249"/>
      <c r="X22" s="249"/>
      <c r="Y22" s="249"/>
      <c r="Z22" s="249"/>
      <c r="AA22" s="249"/>
      <c r="AB22" s="249"/>
      <c r="AC22" s="249"/>
      <c r="AD22" s="249"/>
      <c r="AE22" s="249"/>
      <c r="AF22" s="249"/>
      <c r="AG22" s="249"/>
      <c r="AH22" s="249"/>
      <c r="AI22" s="249"/>
      <c r="AJ22" s="249"/>
      <c r="AK22" s="249"/>
      <c r="AL22" s="249"/>
      <c r="AM22" s="249"/>
      <c r="AN22" s="249"/>
      <c r="AO22" s="249"/>
      <c r="AP22" s="249"/>
      <c r="AQ22" s="249"/>
      <c r="AR22" s="249"/>
      <c r="AS22" s="249"/>
      <c r="AT22" s="249"/>
      <c r="AU22" s="249"/>
      <c r="AV22" s="249"/>
      <c r="AW22" s="249"/>
      <c r="AX22" s="249"/>
      <c r="AY22" s="249"/>
      <c r="AZ22" s="249"/>
      <c r="BA22" s="249"/>
      <c r="BB22" s="249"/>
      <c r="BC22" s="249"/>
      <c r="BD22" s="249"/>
      <c r="BE22" s="249"/>
      <c r="BF22" s="260"/>
      <c r="BG22" s="260"/>
      <c r="BH22" s="260"/>
      <c r="BI22" s="260"/>
      <c r="BJ22" s="260"/>
      <c r="BK22" s="260"/>
      <c r="BL22" s="260"/>
      <c r="BM22" s="260"/>
      <c r="BN22" s="260"/>
      <c r="BO22" s="260"/>
      <c r="BP22" s="260"/>
      <c r="BQ22" s="260"/>
      <c r="BR22" s="260"/>
      <c r="BS22" s="260"/>
      <c r="BT22" s="260"/>
      <c r="BU22" s="260"/>
      <c r="BV22" s="260"/>
      <c r="BW22" s="260"/>
      <c r="BX22" s="260"/>
      <c r="BY22" s="260"/>
      <c r="BZ22" s="260"/>
      <c r="CA22" s="260"/>
      <c r="CB22" s="260"/>
      <c r="CC22" s="260"/>
      <c r="CD22" s="260"/>
      <c r="CE22" s="260"/>
      <c r="CF22" s="260"/>
      <c r="CG22" s="260"/>
      <c r="CH22" s="260"/>
      <c r="CI22" s="260"/>
      <c r="CJ22" s="260"/>
    </row>
    <row r="23" spans="1:88" s="118" customFormat="1" ht="159" customHeight="1" thickBot="1" x14ac:dyDescent="0.25">
      <c r="A23" s="144" t="s">
        <v>112</v>
      </c>
      <c r="B23" s="114"/>
      <c r="C23" s="59">
        <v>0</v>
      </c>
      <c r="D23" s="145" t="s">
        <v>28</v>
      </c>
      <c r="E23" s="146">
        <f>inFields!$B$9</f>
        <v>61</v>
      </c>
      <c r="F23" s="146">
        <f t="shared" si="1"/>
        <v>0</v>
      </c>
      <c r="G23" s="117"/>
      <c r="H23" s="117"/>
      <c r="I23" s="117"/>
      <c r="J23" s="156"/>
      <c r="K23" s="250"/>
      <c r="L23" s="250"/>
      <c r="M23" s="250"/>
      <c r="N23" s="250"/>
      <c r="O23" s="250"/>
      <c r="P23" s="250"/>
      <c r="Q23" s="250"/>
      <c r="R23" s="250"/>
      <c r="S23" s="250"/>
      <c r="T23" s="250"/>
      <c r="U23" s="250"/>
      <c r="V23" s="250"/>
      <c r="W23" s="250"/>
      <c r="X23" s="250"/>
      <c r="Y23" s="250"/>
      <c r="Z23" s="250"/>
      <c r="AA23" s="250"/>
      <c r="AB23" s="250"/>
      <c r="AC23" s="250"/>
      <c r="AD23" s="250"/>
      <c r="AE23" s="250"/>
      <c r="AF23" s="250"/>
      <c r="AG23" s="250"/>
      <c r="AH23" s="250"/>
      <c r="AI23" s="250"/>
      <c r="AJ23" s="250"/>
      <c r="AK23" s="250"/>
      <c r="AL23" s="250"/>
      <c r="AM23" s="250"/>
      <c r="AN23" s="250"/>
      <c r="AO23" s="250"/>
      <c r="AP23" s="250"/>
      <c r="AQ23" s="250"/>
      <c r="AR23" s="250"/>
      <c r="AS23" s="250"/>
      <c r="AT23" s="250"/>
      <c r="AU23" s="250"/>
      <c r="AV23" s="250"/>
      <c r="AW23" s="250"/>
      <c r="AX23" s="250"/>
      <c r="AY23" s="250"/>
      <c r="AZ23" s="250"/>
      <c r="BA23" s="250"/>
      <c r="BB23" s="250"/>
      <c r="BC23" s="250"/>
      <c r="BD23" s="250"/>
      <c r="BE23" s="250"/>
      <c r="BF23" s="261"/>
      <c r="BG23" s="261"/>
      <c r="BH23" s="261"/>
      <c r="BI23" s="261"/>
      <c r="BJ23" s="261"/>
      <c r="BK23" s="261"/>
      <c r="BL23" s="261"/>
      <c r="BM23" s="261"/>
      <c r="BN23" s="261"/>
      <c r="BO23" s="261"/>
      <c r="BP23" s="261"/>
      <c r="BQ23" s="261"/>
      <c r="BR23" s="261"/>
      <c r="BS23" s="261"/>
      <c r="BT23" s="261"/>
      <c r="BU23" s="261"/>
      <c r="BV23" s="261"/>
      <c r="BW23" s="261"/>
      <c r="BX23" s="261"/>
      <c r="BY23" s="261"/>
      <c r="BZ23" s="261"/>
      <c r="CA23" s="261"/>
      <c r="CB23" s="261"/>
      <c r="CC23" s="261"/>
      <c r="CD23" s="261"/>
      <c r="CE23" s="261"/>
      <c r="CF23" s="261"/>
      <c r="CG23" s="261"/>
      <c r="CH23" s="261"/>
      <c r="CI23" s="261"/>
      <c r="CJ23" s="261"/>
    </row>
    <row r="24" spans="1:88" s="125" customFormat="1" ht="156.75" customHeight="1" thickBot="1" x14ac:dyDescent="0.25">
      <c r="A24" s="147" t="s">
        <v>113</v>
      </c>
      <c r="B24" s="164"/>
      <c r="C24" s="58">
        <v>0</v>
      </c>
      <c r="D24" s="148" t="s">
        <v>28</v>
      </c>
      <c r="E24" s="149">
        <f>inFields!$B$9</f>
        <v>61</v>
      </c>
      <c r="F24" s="149">
        <f t="shared" si="1"/>
        <v>0</v>
      </c>
      <c r="G24" s="123"/>
      <c r="H24" s="123"/>
      <c r="I24" s="123"/>
      <c r="J24" s="124"/>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AH24" s="251"/>
      <c r="AI24" s="251"/>
      <c r="AJ24" s="251"/>
      <c r="AK24" s="251"/>
      <c r="AL24" s="251"/>
      <c r="AM24" s="251"/>
      <c r="AN24" s="251"/>
      <c r="AO24" s="251"/>
      <c r="AP24" s="251"/>
      <c r="AQ24" s="251"/>
      <c r="AR24" s="251"/>
      <c r="AS24" s="251"/>
      <c r="AT24" s="251"/>
      <c r="AU24" s="251"/>
      <c r="AV24" s="251"/>
      <c r="AW24" s="251"/>
      <c r="AX24" s="251"/>
      <c r="AY24" s="251"/>
      <c r="AZ24" s="251"/>
      <c r="BA24" s="251"/>
      <c r="BB24" s="251"/>
      <c r="BC24" s="251"/>
      <c r="BD24" s="251"/>
      <c r="BE24" s="251"/>
      <c r="BF24" s="262"/>
      <c r="BG24" s="262"/>
      <c r="BH24" s="262"/>
      <c r="BI24" s="262"/>
      <c r="BJ24" s="262"/>
      <c r="BK24" s="262"/>
      <c r="BL24" s="262"/>
      <c r="BM24" s="262"/>
      <c r="BN24" s="262"/>
      <c r="BO24" s="262"/>
      <c r="BP24" s="262"/>
      <c r="BQ24" s="262"/>
      <c r="BR24" s="262"/>
      <c r="BS24" s="262"/>
      <c r="BT24" s="262"/>
      <c r="BU24" s="262"/>
      <c r="BV24" s="262"/>
      <c r="BW24" s="262"/>
      <c r="BX24" s="262"/>
      <c r="BY24" s="262"/>
      <c r="BZ24" s="262"/>
      <c r="CA24" s="262"/>
      <c r="CB24" s="262"/>
      <c r="CC24" s="262"/>
      <c r="CD24" s="262"/>
      <c r="CE24" s="262"/>
      <c r="CF24" s="262"/>
      <c r="CG24" s="262"/>
      <c r="CH24" s="262"/>
      <c r="CI24" s="262"/>
      <c r="CJ24" s="262"/>
    </row>
    <row r="25" spans="1:88" s="132" customFormat="1" ht="50.25" customHeight="1" thickTop="1" thickBot="1" x14ac:dyDescent="0.25">
      <c r="A25" s="126" t="s">
        <v>58</v>
      </c>
      <c r="B25" s="127"/>
      <c r="C25" s="68">
        <v>0</v>
      </c>
      <c r="D25" s="128" t="s">
        <v>26</v>
      </c>
      <c r="E25" s="129">
        <f>inFields!$B$5</f>
        <v>16</v>
      </c>
      <c r="F25" s="129">
        <f t="shared" si="1"/>
        <v>0</v>
      </c>
      <c r="G25" s="130"/>
      <c r="H25" s="130"/>
      <c r="I25" s="130"/>
      <c r="J25" s="131"/>
      <c r="K25" s="252"/>
      <c r="L25" s="252"/>
      <c r="M25" s="252"/>
      <c r="N25" s="252"/>
      <c r="O25" s="252"/>
      <c r="P25" s="252"/>
      <c r="Q25" s="252"/>
      <c r="R25" s="252"/>
      <c r="S25" s="252"/>
      <c r="T25" s="252"/>
      <c r="U25" s="252"/>
      <c r="V25" s="252"/>
      <c r="W25" s="252"/>
      <c r="X25" s="252"/>
      <c r="Y25" s="252"/>
      <c r="Z25" s="252"/>
      <c r="AA25" s="252"/>
      <c r="AB25" s="252"/>
      <c r="AC25" s="252"/>
      <c r="AD25" s="252"/>
      <c r="AE25" s="252"/>
      <c r="AF25" s="252"/>
      <c r="AG25" s="252"/>
      <c r="AH25" s="252"/>
      <c r="AI25" s="252"/>
      <c r="AJ25" s="252"/>
      <c r="AK25" s="252"/>
      <c r="AL25" s="252"/>
      <c r="AM25" s="252"/>
      <c r="AN25" s="252"/>
      <c r="AO25" s="252"/>
      <c r="AP25" s="252"/>
      <c r="AQ25" s="252"/>
      <c r="AR25" s="252"/>
      <c r="AS25" s="252"/>
      <c r="AT25" s="252"/>
      <c r="AU25" s="252"/>
      <c r="AV25" s="252"/>
      <c r="AW25" s="252"/>
      <c r="AX25" s="252"/>
      <c r="AY25" s="252"/>
      <c r="AZ25" s="252"/>
      <c r="BA25" s="252"/>
      <c r="BB25" s="252"/>
      <c r="BC25" s="252"/>
      <c r="BD25" s="252"/>
      <c r="BE25" s="252"/>
      <c r="BF25" s="263"/>
      <c r="BG25" s="263"/>
      <c r="BH25" s="263"/>
      <c r="BI25" s="263"/>
      <c r="BJ25" s="263"/>
      <c r="BK25" s="263"/>
      <c r="BL25" s="263"/>
      <c r="BM25" s="263"/>
      <c r="BN25" s="263"/>
      <c r="BO25" s="263"/>
      <c r="BP25" s="263"/>
      <c r="BQ25" s="263"/>
      <c r="BR25" s="263"/>
      <c r="BS25" s="263"/>
      <c r="BT25" s="263"/>
      <c r="BU25" s="263"/>
      <c r="BV25" s="263"/>
      <c r="BW25" s="263"/>
      <c r="BX25" s="263"/>
      <c r="BY25" s="263"/>
      <c r="BZ25" s="263"/>
      <c r="CA25" s="263"/>
      <c r="CB25" s="263"/>
      <c r="CC25" s="263"/>
      <c r="CD25" s="263"/>
      <c r="CE25" s="263"/>
      <c r="CF25" s="263"/>
      <c r="CG25" s="263"/>
      <c r="CH25" s="263"/>
      <c r="CI25" s="263"/>
      <c r="CJ25" s="263"/>
    </row>
    <row r="26" spans="1:88" s="170" customFormat="1" ht="143.25" customHeight="1" thickTop="1" thickBot="1" x14ac:dyDescent="0.25">
      <c r="A26" s="165" t="s">
        <v>115</v>
      </c>
      <c r="B26" s="166"/>
      <c r="C26" s="69">
        <v>0</v>
      </c>
      <c r="D26" s="167" t="s">
        <v>24</v>
      </c>
      <c r="E26" s="168">
        <f>inFields!$B$5</f>
        <v>16</v>
      </c>
      <c r="F26" s="168">
        <f t="shared" si="1"/>
        <v>0</v>
      </c>
      <c r="G26" s="169"/>
      <c r="H26" s="169"/>
      <c r="I26" s="169"/>
      <c r="J26" s="169"/>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3"/>
      <c r="AL26" s="253"/>
      <c r="AM26" s="253"/>
      <c r="AN26" s="253"/>
      <c r="AO26" s="253"/>
      <c r="AP26" s="253"/>
      <c r="AQ26" s="253"/>
      <c r="AR26" s="253"/>
      <c r="AS26" s="253"/>
      <c r="AT26" s="253"/>
      <c r="AU26" s="253"/>
      <c r="AV26" s="253"/>
      <c r="AW26" s="253"/>
      <c r="AX26" s="253"/>
      <c r="AY26" s="253"/>
      <c r="AZ26" s="253"/>
      <c r="BA26" s="253"/>
      <c r="BB26" s="253"/>
      <c r="BC26" s="253"/>
      <c r="BD26" s="253"/>
      <c r="BE26" s="253"/>
      <c r="BF26" s="264"/>
      <c r="BG26" s="264"/>
      <c r="BH26" s="264"/>
      <c r="BI26" s="264"/>
      <c r="BJ26" s="264"/>
      <c r="BK26" s="264"/>
      <c r="BL26" s="264"/>
      <c r="BM26" s="264"/>
      <c r="BN26" s="264"/>
      <c r="BO26" s="264"/>
      <c r="BP26" s="264"/>
      <c r="BQ26" s="264"/>
      <c r="BR26" s="264"/>
      <c r="BS26" s="264"/>
      <c r="BT26" s="264"/>
      <c r="BU26" s="264"/>
      <c r="BV26" s="264"/>
      <c r="BW26" s="264"/>
      <c r="BX26" s="264"/>
      <c r="BY26" s="264"/>
      <c r="BZ26" s="264"/>
      <c r="CA26" s="264"/>
      <c r="CB26" s="264"/>
      <c r="CC26" s="264"/>
      <c r="CD26" s="264"/>
      <c r="CE26" s="264"/>
      <c r="CF26" s="264"/>
      <c r="CG26" s="264"/>
      <c r="CH26" s="264"/>
      <c r="CI26" s="264"/>
      <c r="CJ26" s="264"/>
    </row>
    <row r="27" spans="1:88" s="118" customFormat="1" ht="141" customHeight="1" thickBot="1" x14ac:dyDescent="0.25">
      <c r="A27" s="144" t="s">
        <v>149</v>
      </c>
      <c r="B27" s="139"/>
      <c r="C27" s="59">
        <v>0</v>
      </c>
      <c r="D27" s="145" t="s">
        <v>24</v>
      </c>
      <c r="E27" s="146">
        <f>inFields!$B$5</f>
        <v>16</v>
      </c>
      <c r="F27" s="146">
        <f t="shared" si="1"/>
        <v>0</v>
      </c>
      <c r="G27" s="117"/>
      <c r="H27" s="117"/>
      <c r="I27" s="117"/>
      <c r="J27" s="156"/>
      <c r="K27" s="250"/>
      <c r="L27" s="250"/>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0"/>
      <c r="AZ27" s="250"/>
      <c r="BA27" s="250"/>
      <c r="BB27" s="250"/>
      <c r="BC27" s="250"/>
      <c r="BD27" s="250"/>
      <c r="BE27" s="250"/>
      <c r="BF27" s="261"/>
      <c r="BG27" s="261"/>
      <c r="BH27" s="261"/>
      <c r="BI27" s="261"/>
      <c r="BJ27" s="261"/>
      <c r="BK27" s="261"/>
      <c r="BL27" s="261"/>
      <c r="BM27" s="261"/>
      <c r="BN27" s="261"/>
      <c r="BO27" s="261"/>
      <c r="BP27" s="261"/>
      <c r="BQ27" s="261"/>
      <c r="BR27" s="261"/>
      <c r="BS27" s="261"/>
      <c r="BT27" s="261"/>
      <c r="BU27" s="261"/>
      <c r="BV27" s="261"/>
      <c r="BW27" s="261"/>
      <c r="BX27" s="261"/>
      <c r="BY27" s="261"/>
      <c r="BZ27" s="261"/>
      <c r="CA27" s="261"/>
      <c r="CB27" s="261"/>
      <c r="CC27" s="261"/>
      <c r="CD27" s="261"/>
      <c r="CE27" s="261"/>
      <c r="CF27" s="261"/>
      <c r="CG27" s="261"/>
      <c r="CH27" s="261"/>
      <c r="CI27" s="261"/>
      <c r="CJ27" s="261"/>
    </row>
    <row r="28" spans="1:88" s="125" customFormat="1" ht="141.75" customHeight="1" thickBot="1" x14ac:dyDescent="0.25">
      <c r="A28" s="147" t="s">
        <v>114</v>
      </c>
      <c r="B28" s="120"/>
      <c r="C28" s="68">
        <v>0</v>
      </c>
      <c r="D28" s="148" t="s">
        <v>24</v>
      </c>
      <c r="E28" s="149">
        <f>inFields!$B$5</f>
        <v>16</v>
      </c>
      <c r="F28" s="149">
        <f t="shared" si="1"/>
        <v>0</v>
      </c>
      <c r="G28" s="171"/>
      <c r="H28" s="123"/>
      <c r="I28" s="123"/>
      <c r="J28" s="124"/>
      <c r="K28" s="251"/>
      <c r="L28" s="251"/>
      <c r="M28" s="251"/>
      <c r="N28" s="251"/>
      <c r="O28" s="251"/>
      <c r="P28" s="251"/>
      <c r="Q28" s="251"/>
      <c r="R28" s="251"/>
      <c r="S28" s="251"/>
      <c r="T28" s="251"/>
      <c r="U28" s="251"/>
      <c r="V28" s="251"/>
      <c r="W28" s="251"/>
      <c r="X28" s="251"/>
      <c r="Y28" s="251"/>
      <c r="Z28" s="251"/>
      <c r="AA28" s="251"/>
      <c r="AB28" s="251"/>
      <c r="AC28" s="251"/>
      <c r="AD28" s="251"/>
      <c r="AE28" s="251"/>
      <c r="AF28" s="251"/>
      <c r="AG28" s="251"/>
      <c r="AH28" s="251"/>
      <c r="AI28" s="251"/>
      <c r="AJ28" s="251"/>
      <c r="AK28" s="251"/>
      <c r="AL28" s="251"/>
      <c r="AM28" s="251"/>
      <c r="AN28" s="251"/>
      <c r="AO28" s="251"/>
      <c r="AP28" s="251"/>
      <c r="AQ28" s="251"/>
      <c r="AR28" s="251"/>
      <c r="AS28" s="251"/>
      <c r="AT28" s="251"/>
      <c r="AU28" s="251"/>
      <c r="AV28" s="251"/>
      <c r="AW28" s="251"/>
      <c r="AX28" s="251"/>
      <c r="AY28" s="251"/>
      <c r="AZ28" s="251"/>
      <c r="BA28" s="251"/>
      <c r="BB28" s="251"/>
      <c r="BC28" s="251"/>
      <c r="BD28" s="251"/>
      <c r="BE28" s="251"/>
      <c r="BF28" s="262"/>
      <c r="BG28" s="262"/>
      <c r="BH28" s="262"/>
      <c r="BI28" s="262"/>
      <c r="BJ28" s="262"/>
      <c r="BK28" s="262"/>
      <c r="BL28" s="262"/>
      <c r="BM28" s="262"/>
      <c r="BN28" s="262"/>
      <c r="BO28" s="262"/>
      <c r="BP28" s="262"/>
      <c r="BQ28" s="262"/>
      <c r="BR28" s="262"/>
      <c r="BS28" s="262"/>
      <c r="BT28" s="262"/>
      <c r="BU28" s="262"/>
      <c r="BV28" s="262"/>
      <c r="BW28" s="262"/>
      <c r="BX28" s="262"/>
      <c r="BY28" s="262"/>
      <c r="BZ28" s="262"/>
      <c r="CA28" s="262"/>
      <c r="CB28" s="262"/>
      <c r="CC28" s="262"/>
      <c r="CD28" s="262"/>
      <c r="CE28" s="262"/>
      <c r="CF28" s="262"/>
      <c r="CG28" s="262"/>
      <c r="CH28" s="262"/>
      <c r="CI28" s="262"/>
      <c r="CJ28" s="262"/>
    </row>
    <row r="29" spans="1:88" s="176" customFormat="1" ht="141.75" customHeight="1" thickTop="1" thickBot="1" x14ac:dyDescent="0.25">
      <c r="A29" s="172" t="s">
        <v>115</v>
      </c>
      <c r="B29" s="173"/>
      <c r="C29" s="58">
        <v>0</v>
      </c>
      <c r="D29" s="151" t="s">
        <v>27</v>
      </c>
      <c r="E29" s="174">
        <f>inFields!$B$8</f>
        <v>54</v>
      </c>
      <c r="F29" s="174">
        <f t="shared" ref="F29:F31" si="3">C29*E29</f>
        <v>0</v>
      </c>
      <c r="G29" s="175"/>
      <c r="H29" s="175"/>
      <c r="I29" s="175"/>
      <c r="J29" s="169"/>
      <c r="K29" s="254"/>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c r="AK29" s="254"/>
      <c r="AL29" s="254"/>
      <c r="AM29" s="254"/>
      <c r="AN29" s="254"/>
      <c r="AO29" s="254"/>
      <c r="AP29" s="254"/>
      <c r="AQ29" s="254"/>
      <c r="AR29" s="254"/>
      <c r="AS29" s="254"/>
      <c r="AT29" s="254"/>
      <c r="AU29" s="254"/>
      <c r="AV29" s="254"/>
      <c r="AW29" s="254"/>
      <c r="AX29" s="254"/>
      <c r="AY29" s="254"/>
      <c r="AZ29" s="254"/>
      <c r="BA29" s="254"/>
      <c r="BB29" s="254"/>
      <c r="BC29" s="254"/>
      <c r="BD29" s="254"/>
      <c r="BE29" s="254"/>
      <c r="BF29" s="265"/>
      <c r="BG29" s="265"/>
      <c r="BH29" s="265"/>
      <c r="BI29" s="265"/>
      <c r="BJ29" s="265"/>
      <c r="BK29" s="265"/>
      <c r="BL29" s="265"/>
      <c r="BM29" s="265"/>
      <c r="BN29" s="265"/>
      <c r="BO29" s="265"/>
      <c r="BP29" s="265"/>
      <c r="BQ29" s="265"/>
      <c r="BR29" s="265"/>
      <c r="BS29" s="265"/>
      <c r="BT29" s="265"/>
      <c r="BU29" s="265"/>
      <c r="BV29" s="265"/>
      <c r="BW29" s="265"/>
      <c r="BX29" s="265"/>
      <c r="BY29" s="265"/>
      <c r="BZ29" s="265"/>
      <c r="CA29" s="265"/>
      <c r="CB29" s="265"/>
      <c r="CC29" s="265"/>
      <c r="CD29" s="265"/>
      <c r="CE29" s="265"/>
      <c r="CF29" s="265"/>
      <c r="CG29" s="265"/>
      <c r="CH29" s="265"/>
      <c r="CI29" s="265"/>
      <c r="CJ29" s="265"/>
    </row>
    <row r="30" spans="1:88" s="118" customFormat="1" ht="142.5" customHeight="1" thickBot="1" x14ac:dyDescent="0.25">
      <c r="A30" s="153" t="s">
        <v>116</v>
      </c>
      <c r="B30" s="114"/>
      <c r="C30" s="59">
        <v>0</v>
      </c>
      <c r="D30" s="154" t="s">
        <v>27</v>
      </c>
      <c r="E30" s="155">
        <f>inFields!$B$8</f>
        <v>54</v>
      </c>
      <c r="F30" s="155">
        <f t="shared" si="3"/>
        <v>0</v>
      </c>
      <c r="G30" s="117"/>
      <c r="H30" s="117"/>
      <c r="I30" s="117"/>
      <c r="J30" s="156"/>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0"/>
      <c r="BC30" s="250"/>
      <c r="BD30" s="250"/>
      <c r="BE30" s="250"/>
      <c r="BF30" s="261"/>
      <c r="BG30" s="261"/>
      <c r="BH30" s="261"/>
      <c r="BI30" s="261"/>
      <c r="BJ30" s="261"/>
      <c r="BK30" s="261"/>
      <c r="BL30" s="261"/>
      <c r="BM30" s="261"/>
      <c r="BN30" s="261"/>
      <c r="BO30" s="261"/>
      <c r="BP30" s="261"/>
      <c r="BQ30" s="261"/>
      <c r="BR30" s="261"/>
      <c r="BS30" s="261"/>
      <c r="BT30" s="261"/>
      <c r="BU30" s="261"/>
      <c r="BV30" s="261"/>
      <c r="BW30" s="261"/>
      <c r="BX30" s="261"/>
      <c r="BY30" s="261"/>
      <c r="BZ30" s="261"/>
      <c r="CA30" s="261"/>
      <c r="CB30" s="261"/>
      <c r="CC30" s="261"/>
      <c r="CD30" s="261"/>
      <c r="CE30" s="261"/>
      <c r="CF30" s="261"/>
      <c r="CG30" s="261"/>
      <c r="CH30" s="261"/>
      <c r="CI30" s="261"/>
      <c r="CJ30" s="261"/>
    </row>
    <row r="31" spans="1:88" s="125" customFormat="1" ht="142.5" customHeight="1" thickBot="1" x14ac:dyDescent="0.25">
      <c r="A31" s="157" t="s">
        <v>117</v>
      </c>
      <c r="B31" s="164"/>
      <c r="C31" s="68">
        <v>0</v>
      </c>
      <c r="D31" s="158" t="s">
        <v>27</v>
      </c>
      <c r="E31" s="159">
        <f>inFields!$B$8</f>
        <v>54</v>
      </c>
      <c r="F31" s="159">
        <f t="shared" si="3"/>
        <v>0</v>
      </c>
      <c r="G31" s="171"/>
      <c r="H31" s="123"/>
      <c r="I31" s="123"/>
      <c r="J31" s="124"/>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251"/>
      <c r="AM31" s="251"/>
      <c r="AN31" s="251"/>
      <c r="AO31" s="251"/>
      <c r="AP31" s="251"/>
      <c r="AQ31" s="251"/>
      <c r="AR31" s="251"/>
      <c r="AS31" s="251"/>
      <c r="AT31" s="251"/>
      <c r="AU31" s="251"/>
      <c r="AV31" s="251"/>
      <c r="AW31" s="251"/>
      <c r="AX31" s="251"/>
      <c r="AY31" s="251"/>
      <c r="AZ31" s="251"/>
      <c r="BA31" s="251"/>
      <c r="BB31" s="251"/>
      <c r="BC31" s="251"/>
      <c r="BD31" s="251"/>
      <c r="BE31" s="251"/>
      <c r="BF31" s="262"/>
      <c r="BG31" s="262"/>
      <c r="BH31" s="262"/>
      <c r="BI31" s="262"/>
      <c r="BJ31" s="262"/>
      <c r="BK31" s="262"/>
      <c r="BL31" s="262"/>
      <c r="BM31" s="262"/>
      <c r="BN31" s="262"/>
      <c r="BO31" s="262"/>
      <c r="BP31" s="262"/>
      <c r="BQ31" s="262"/>
      <c r="BR31" s="262"/>
      <c r="BS31" s="262"/>
      <c r="BT31" s="262"/>
      <c r="BU31" s="262"/>
      <c r="BV31" s="262"/>
      <c r="BW31" s="262"/>
      <c r="BX31" s="262"/>
      <c r="BY31" s="262"/>
      <c r="BZ31" s="262"/>
      <c r="CA31" s="262"/>
      <c r="CB31" s="262"/>
      <c r="CC31" s="262"/>
      <c r="CD31" s="262"/>
      <c r="CE31" s="262"/>
      <c r="CF31" s="262"/>
      <c r="CG31" s="262"/>
      <c r="CH31" s="262"/>
      <c r="CI31" s="262"/>
      <c r="CJ31" s="262"/>
    </row>
    <row r="32" spans="1:88" s="176" customFormat="1" ht="144.75" customHeight="1" thickTop="1" thickBot="1" x14ac:dyDescent="0.25">
      <c r="A32" s="177" t="s">
        <v>118</v>
      </c>
      <c r="B32" s="173"/>
      <c r="C32" s="63">
        <v>0</v>
      </c>
      <c r="D32" s="142" t="s">
        <v>24</v>
      </c>
      <c r="E32" s="178">
        <f>inFields!$B$5</f>
        <v>16</v>
      </c>
      <c r="F32" s="229">
        <f t="shared" si="1"/>
        <v>0</v>
      </c>
      <c r="G32" s="230" t="s">
        <v>52</v>
      </c>
      <c r="H32" s="175"/>
      <c r="I32" s="175"/>
      <c r="J32" s="169"/>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254"/>
      <c r="AM32" s="254"/>
      <c r="AN32" s="254"/>
      <c r="AO32" s="254"/>
      <c r="AP32" s="254"/>
      <c r="AQ32" s="254"/>
      <c r="AR32" s="254"/>
      <c r="AS32" s="254"/>
      <c r="AT32" s="254"/>
      <c r="AU32" s="254"/>
      <c r="AV32" s="254"/>
      <c r="AW32" s="254"/>
      <c r="AX32" s="254"/>
      <c r="AY32" s="254"/>
      <c r="AZ32" s="254"/>
      <c r="BA32" s="254"/>
      <c r="BB32" s="254"/>
      <c r="BC32" s="254"/>
      <c r="BD32" s="254"/>
      <c r="BE32" s="254"/>
      <c r="BF32" s="265"/>
      <c r="BG32" s="265"/>
      <c r="BH32" s="265"/>
      <c r="BI32" s="265"/>
      <c r="BJ32" s="265"/>
      <c r="BK32" s="265"/>
      <c r="BL32" s="265"/>
      <c r="BM32" s="265"/>
      <c r="BN32" s="265"/>
      <c r="BO32" s="265"/>
      <c r="BP32" s="265"/>
      <c r="BQ32" s="265"/>
      <c r="BR32" s="265"/>
      <c r="BS32" s="265"/>
      <c r="BT32" s="265"/>
      <c r="BU32" s="265"/>
      <c r="BV32" s="265"/>
      <c r="BW32" s="265"/>
      <c r="BX32" s="265"/>
      <c r="BY32" s="265"/>
      <c r="BZ32" s="265"/>
      <c r="CA32" s="265"/>
      <c r="CB32" s="265"/>
      <c r="CC32" s="265"/>
      <c r="CD32" s="265"/>
      <c r="CE32" s="265"/>
      <c r="CF32" s="265"/>
      <c r="CG32" s="265"/>
      <c r="CH32" s="265"/>
      <c r="CI32" s="265"/>
      <c r="CJ32" s="265"/>
    </row>
    <row r="33" spans="1:88" s="118" customFormat="1" ht="144.75" customHeight="1" thickBot="1" x14ac:dyDescent="0.25">
      <c r="A33" s="144" t="s">
        <v>119</v>
      </c>
      <c r="B33" s="114"/>
      <c r="C33" s="59">
        <v>0</v>
      </c>
      <c r="D33" s="145" t="s">
        <v>24</v>
      </c>
      <c r="E33" s="146">
        <f>inFields!$B$5</f>
        <v>16</v>
      </c>
      <c r="F33" s="231">
        <f t="shared" si="1"/>
        <v>0</v>
      </c>
      <c r="G33" s="232" t="s">
        <v>52</v>
      </c>
      <c r="H33" s="117"/>
      <c r="I33" s="117"/>
      <c r="J33" s="111"/>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0"/>
      <c r="BC33" s="250"/>
      <c r="BD33" s="250"/>
      <c r="BE33" s="250"/>
      <c r="BF33" s="261"/>
      <c r="BG33" s="261"/>
      <c r="BH33" s="261"/>
      <c r="BI33" s="261"/>
      <c r="BJ33" s="261"/>
      <c r="BK33" s="261"/>
      <c r="BL33" s="261"/>
      <c r="BM33" s="261"/>
      <c r="BN33" s="261"/>
      <c r="BO33" s="261"/>
      <c r="BP33" s="261"/>
      <c r="BQ33" s="261"/>
      <c r="BR33" s="261"/>
      <c r="BS33" s="261"/>
      <c r="BT33" s="261"/>
      <c r="BU33" s="261"/>
      <c r="BV33" s="261"/>
      <c r="BW33" s="261"/>
      <c r="BX33" s="261"/>
      <c r="BY33" s="261"/>
      <c r="BZ33" s="261"/>
      <c r="CA33" s="261"/>
      <c r="CB33" s="261"/>
      <c r="CC33" s="261"/>
      <c r="CD33" s="261"/>
      <c r="CE33" s="261"/>
      <c r="CF33" s="261"/>
      <c r="CG33" s="261"/>
      <c r="CH33" s="261"/>
      <c r="CI33" s="261"/>
      <c r="CJ33" s="261"/>
    </row>
    <row r="34" spans="1:88" s="125" customFormat="1" ht="144.75" customHeight="1" thickBot="1" x14ac:dyDescent="0.25">
      <c r="A34" s="147" t="s">
        <v>120</v>
      </c>
      <c r="B34" s="164"/>
      <c r="C34" s="58">
        <v>0</v>
      </c>
      <c r="D34" s="148" t="s">
        <v>24</v>
      </c>
      <c r="E34" s="149">
        <f>inFields!$B$5</f>
        <v>16</v>
      </c>
      <c r="F34" s="233">
        <f t="shared" si="1"/>
        <v>0</v>
      </c>
      <c r="G34" s="234" t="s">
        <v>52</v>
      </c>
      <c r="H34" s="123"/>
      <c r="I34" s="123"/>
      <c r="J34" s="124"/>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51"/>
      <c r="AI34" s="251"/>
      <c r="AJ34" s="251"/>
      <c r="AK34" s="251"/>
      <c r="AL34" s="251"/>
      <c r="AM34" s="251"/>
      <c r="AN34" s="251"/>
      <c r="AO34" s="251"/>
      <c r="AP34" s="251"/>
      <c r="AQ34" s="251"/>
      <c r="AR34" s="251"/>
      <c r="AS34" s="251"/>
      <c r="AT34" s="251"/>
      <c r="AU34" s="251"/>
      <c r="AV34" s="251"/>
      <c r="AW34" s="251"/>
      <c r="AX34" s="251"/>
      <c r="AY34" s="251"/>
      <c r="AZ34" s="251"/>
      <c r="BA34" s="251"/>
      <c r="BB34" s="251"/>
      <c r="BC34" s="251"/>
      <c r="BD34" s="251"/>
      <c r="BE34" s="251"/>
      <c r="BF34" s="262"/>
      <c r="BG34" s="262"/>
      <c r="BH34" s="262"/>
      <c r="BI34" s="262"/>
      <c r="BJ34" s="262"/>
      <c r="BK34" s="262"/>
      <c r="BL34" s="262"/>
      <c r="BM34" s="262"/>
      <c r="BN34" s="262"/>
      <c r="BO34" s="262"/>
      <c r="BP34" s="262"/>
      <c r="BQ34" s="262"/>
      <c r="BR34" s="262"/>
      <c r="BS34" s="262"/>
      <c r="BT34" s="262"/>
      <c r="BU34" s="262"/>
      <c r="BV34" s="262"/>
      <c r="BW34" s="262"/>
      <c r="BX34" s="262"/>
      <c r="BY34" s="262"/>
      <c r="BZ34" s="262"/>
      <c r="CA34" s="262"/>
      <c r="CB34" s="262"/>
      <c r="CC34" s="262"/>
      <c r="CD34" s="262"/>
      <c r="CE34" s="262"/>
      <c r="CF34" s="262"/>
      <c r="CG34" s="262"/>
      <c r="CH34" s="262"/>
      <c r="CI34" s="262"/>
      <c r="CJ34" s="262"/>
    </row>
    <row r="35" spans="1:88" s="112" customFormat="1" ht="145.5" customHeight="1" thickTop="1" thickBot="1" x14ac:dyDescent="0.25">
      <c r="A35" s="179" t="s">
        <v>121</v>
      </c>
      <c r="B35" s="180"/>
      <c r="C35" s="59">
        <v>0</v>
      </c>
      <c r="D35" s="151" t="s">
        <v>27</v>
      </c>
      <c r="E35" s="152">
        <f>inFields!$B$8</f>
        <v>54</v>
      </c>
      <c r="F35" s="235">
        <f t="shared" si="1"/>
        <v>0</v>
      </c>
      <c r="G35" s="230" t="s">
        <v>52</v>
      </c>
      <c r="H35" s="110"/>
      <c r="I35" s="110"/>
      <c r="J35" s="111"/>
      <c r="K35" s="249"/>
      <c r="L35" s="249"/>
      <c r="M35" s="249"/>
      <c r="N35" s="249"/>
      <c r="O35" s="249"/>
      <c r="P35" s="249"/>
      <c r="Q35" s="249"/>
      <c r="R35" s="249"/>
      <c r="S35" s="249"/>
      <c r="T35" s="249"/>
      <c r="U35" s="249"/>
      <c r="V35" s="249"/>
      <c r="W35" s="249"/>
      <c r="X35" s="249"/>
      <c r="Y35" s="249"/>
      <c r="Z35" s="249"/>
      <c r="AA35" s="249"/>
      <c r="AB35" s="249"/>
      <c r="AC35" s="249"/>
      <c r="AD35" s="249"/>
      <c r="AE35" s="249"/>
      <c r="AF35" s="249"/>
      <c r="AG35" s="249"/>
      <c r="AH35" s="249"/>
      <c r="AI35" s="249"/>
      <c r="AJ35" s="249"/>
      <c r="AK35" s="249"/>
      <c r="AL35" s="249"/>
      <c r="AM35" s="249"/>
      <c r="AN35" s="249"/>
      <c r="AO35" s="249"/>
      <c r="AP35" s="249"/>
      <c r="AQ35" s="249"/>
      <c r="AR35" s="249"/>
      <c r="AS35" s="249"/>
      <c r="AT35" s="249"/>
      <c r="AU35" s="249"/>
      <c r="AV35" s="249"/>
      <c r="AW35" s="249"/>
      <c r="AX35" s="249"/>
      <c r="AY35" s="249"/>
      <c r="AZ35" s="249"/>
      <c r="BA35" s="249"/>
      <c r="BB35" s="249"/>
      <c r="BC35" s="249"/>
      <c r="BD35" s="249"/>
      <c r="BE35" s="249"/>
      <c r="BF35" s="260"/>
      <c r="BG35" s="260"/>
      <c r="BH35" s="260"/>
      <c r="BI35" s="260"/>
      <c r="BJ35" s="260"/>
      <c r="BK35" s="260"/>
      <c r="BL35" s="260"/>
      <c r="BM35" s="260"/>
      <c r="BN35" s="260"/>
      <c r="BO35" s="260"/>
      <c r="BP35" s="260"/>
      <c r="BQ35" s="260"/>
      <c r="BR35" s="260"/>
      <c r="BS35" s="260"/>
      <c r="BT35" s="260"/>
      <c r="BU35" s="260"/>
      <c r="BV35" s="260"/>
      <c r="BW35" s="260"/>
      <c r="BX35" s="260"/>
      <c r="BY35" s="260"/>
      <c r="BZ35" s="260"/>
      <c r="CA35" s="260"/>
      <c r="CB35" s="260"/>
      <c r="CC35" s="260"/>
      <c r="CD35" s="260"/>
      <c r="CE35" s="260"/>
      <c r="CF35" s="260"/>
      <c r="CG35" s="260"/>
      <c r="CH35" s="260"/>
      <c r="CI35" s="260"/>
      <c r="CJ35" s="260"/>
    </row>
    <row r="36" spans="1:88" s="118" customFormat="1" ht="146.25" customHeight="1" thickBot="1" x14ac:dyDescent="0.25">
      <c r="A36" s="153" t="s">
        <v>119</v>
      </c>
      <c r="B36" s="114"/>
      <c r="C36" s="72">
        <v>0</v>
      </c>
      <c r="D36" s="154" t="s">
        <v>27</v>
      </c>
      <c r="E36" s="155">
        <f>inFields!$B$8</f>
        <v>54</v>
      </c>
      <c r="F36" s="236">
        <f t="shared" si="1"/>
        <v>0</v>
      </c>
      <c r="G36" s="232" t="s">
        <v>52</v>
      </c>
      <c r="H36" s="117"/>
      <c r="I36" s="117"/>
      <c r="J36" s="156"/>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250"/>
      <c r="AL36" s="250"/>
      <c r="AM36" s="250"/>
      <c r="AN36" s="250"/>
      <c r="AO36" s="250"/>
      <c r="AP36" s="250"/>
      <c r="AQ36" s="250"/>
      <c r="AR36" s="250"/>
      <c r="AS36" s="250"/>
      <c r="AT36" s="250"/>
      <c r="AU36" s="250"/>
      <c r="AV36" s="250"/>
      <c r="AW36" s="250"/>
      <c r="AX36" s="250"/>
      <c r="AY36" s="250"/>
      <c r="AZ36" s="250"/>
      <c r="BA36" s="250"/>
      <c r="BB36" s="250"/>
      <c r="BC36" s="250"/>
      <c r="BD36" s="250"/>
      <c r="BE36" s="250"/>
      <c r="BF36" s="261"/>
      <c r="BG36" s="261"/>
      <c r="BH36" s="261"/>
      <c r="BI36" s="261"/>
      <c r="BJ36" s="261"/>
      <c r="BK36" s="261"/>
      <c r="BL36" s="261"/>
      <c r="BM36" s="261"/>
      <c r="BN36" s="261"/>
      <c r="BO36" s="261"/>
      <c r="BP36" s="261"/>
      <c r="BQ36" s="261"/>
      <c r="BR36" s="261"/>
      <c r="BS36" s="261"/>
      <c r="BT36" s="261"/>
      <c r="BU36" s="261"/>
      <c r="BV36" s="261"/>
      <c r="BW36" s="261"/>
      <c r="BX36" s="261"/>
      <c r="BY36" s="261"/>
      <c r="BZ36" s="261"/>
      <c r="CA36" s="261"/>
      <c r="CB36" s="261"/>
      <c r="CC36" s="261"/>
      <c r="CD36" s="261"/>
      <c r="CE36" s="261"/>
      <c r="CF36" s="261"/>
      <c r="CG36" s="261"/>
      <c r="CH36" s="261"/>
      <c r="CI36" s="261"/>
      <c r="CJ36" s="261"/>
    </row>
    <row r="37" spans="1:88" s="125" customFormat="1" ht="146.25" customHeight="1" thickBot="1" x14ac:dyDescent="0.25">
      <c r="A37" s="157" t="s">
        <v>122</v>
      </c>
      <c r="B37" s="164"/>
      <c r="C37" s="64">
        <v>0</v>
      </c>
      <c r="D37" s="158" t="s">
        <v>27</v>
      </c>
      <c r="E37" s="159">
        <f>inFields!$B$8</f>
        <v>54</v>
      </c>
      <c r="F37" s="237">
        <f t="shared" si="1"/>
        <v>0</v>
      </c>
      <c r="G37" s="238" t="s">
        <v>52</v>
      </c>
      <c r="H37" s="123"/>
      <c r="I37" s="123"/>
      <c r="J37" s="124"/>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62"/>
      <c r="BG37" s="262"/>
      <c r="BH37" s="262"/>
      <c r="BI37" s="262"/>
      <c r="BJ37" s="262"/>
      <c r="BK37" s="262"/>
      <c r="BL37" s="262"/>
      <c r="BM37" s="262"/>
      <c r="BN37" s="262"/>
      <c r="BO37" s="262"/>
      <c r="BP37" s="262"/>
      <c r="BQ37" s="262"/>
      <c r="BR37" s="262"/>
      <c r="BS37" s="262"/>
      <c r="BT37" s="262"/>
      <c r="BU37" s="262"/>
      <c r="BV37" s="262"/>
      <c r="BW37" s="262"/>
      <c r="BX37" s="262"/>
      <c r="BY37" s="262"/>
      <c r="BZ37" s="262"/>
      <c r="CA37" s="262"/>
      <c r="CB37" s="262"/>
      <c r="CC37" s="262"/>
      <c r="CD37" s="262"/>
      <c r="CE37" s="262"/>
      <c r="CF37" s="262"/>
      <c r="CG37" s="262"/>
      <c r="CH37" s="262"/>
      <c r="CI37" s="262"/>
      <c r="CJ37" s="262"/>
    </row>
    <row r="38" spans="1:88" s="112" customFormat="1" ht="147.75" customHeight="1" thickTop="1" thickBot="1" x14ac:dyDescent="0.25">
      <c r="A38" s="163" t="s">
        <v>123</v>
      </c>
      <c r="B38" s="180"/>
      <c r="C38" s="63">
        <v>0</v>
      </c>
      <c r="D38" s="142" t="s">
        <v>24</v>
      </c>
      <c r="E38" s="143">
        <f>inFields!$B$5</f>
        <v>16</v>
      </c>
      <c r="F38" s="229">
        <f t="shared" si="1"/>
        <v>0</v>
      </c>
      <c r="G38" s="230" t="s">
        <v>52</v>
      </c>
      <c r="H38" s="230" t="s">
        <v>53</v>
      </c>
      <c r="I38" s="110"/>
      <c r="J38" s="111"/>
      <c r="K38" s="249"/>
      <c r="L38" s="249"/>
      <c r="M38" s="249"/>
      <c r="N38" s="249"/>
      <c r="O38" s="249"/>
      <c r="P38" s="249"/>
      <c r="Q38" s="249"/>
      <c r="R38" s="249"/>
      <c r="S38" s="249"/>
      <c r="T38" s="249"/>
      <c r="U38" s="249"/>
      <c r="V38" s="249"/>
      <c r="W38" s="249"/>
      <c r="X38" s="249"/>
      <c r="Y38" s="249"/>
      <c r="Z38" s="249"/>
      <c r="AA38" s="249"/>
      <c r="AB38" s="249"/>
      <c r="AC38" s="249"/>
      <c r="AD38" s="249"/>
      <c r="AE38" s="249"/>
      <c r="AF38" s="249"/>
      <c r="AG38" s="249"/>
      <c r="AH38" s="249"/>
      <c r="AI38" s="249"/>
      <c r="AJ38" s="249"/>
      <c r="AK38" s="249"/>
      <c r="AL38" s="249"/>
      <c r="AM38" s="249"/>
      <c r="AN38" s="249"/>
      <c r="AO38" s="249"/>
      <c r="AP38" s="249"/>
      <c r="AQ38" s="249"/>
      <c r="AR38" s="249"/>
      <c r="AS38" s="249"/>
      <c r="AT38" s="249"/>
      <c r="AU38" s="249"/>
      <c r="AV38" s="249"/>
      <c r="AW38" s="249"/>
      <c r="AX38" s="249"/>
      <c r="AY38" s="249"/>
      <c r="AZ38" s="249"/>
      <c r="BA38" s="249"/>
      <c r="BB38" s="249"/>
      <c r="BC38" s="249"/>
      <c r="BD38" s="249"/>
      <c r="BE38" s="249"/>
      <c r="BF38" s="260"/>
      <c r="BG38" s="260"/>
      <c r="BH38" s="260"/>
      <c r="BI38" s="260"/>
      <c r="BJ38" s="260"/>
      <c r="BK38" s="260"/>
      <c r="BL38" s="260"/>
      <c r="BM38" s="260"/>
      <c r="BN38" s="260"/>
      <c r="BO38" s="260"/>
      <c r="BP38" s="260"/>
      <c r="BQ38" s="260"/>
      <c r="BR38" s="260"/>
      <c r="BS38" s="260"/>
      <c r="BT38" s="260"/>
      <c r="BU38" s="260"/>
      <c r="BV38" s="260"/>
      <c r="BW38" s="260"/>
      <c r="BX38" s="260"/>
      <c r="BY38" s="260"/>
      <c r="BZ38" s="260"/>
      <c r="CA38" s="260"/>
      <c r="CB38" s="260"/>
      <c r="CC38" s="260"/>
      <c r="CD38" s="260"/>
      <c r="CE38" s="260"/>
      <c r="CF38" s="260"/>
      <c r="CG38" s="260"/>
      <c r="CH38" s="260"/>
      <c r="CI38" s="260"/>
      <c r="CJ38" s="260"/>
    </row>
    <row r="39" spans="1:88" s="118" customFormat="1" ht="146.25" customHeight="1" thickBot="1" x14ac:dyDescent="0.25">
      <c r="A39" s="144" t="s">
        <v>124</v>
      </c>
      <c r="B39" s="114"/>
      <c r="C39" s="72">
        <v>0</v>
      </c>
      <c r="D39" s="145" t="s">
        <v>24</v>
      </c>
      <c r="E39" s="146">
        <f>inFields!$B$5</f>
        <v>16</v>
      </c>
      <c r="F39" s="231">
        <f t="shared" si="1"/>
        <v>0</v>
      </c>
      <c r="G39" s="240" t="s">
        <v>52</v>
      </c>
      <c r="H39" s="240" t="s">
        <v>53</v>
      </c>
      <c r="I39" s="117"/>
      <c r="J39" s="111"/>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250"/>
      <c r="AL39" s="250"/>
      <c r="AM39" s="250"/>
      <c r="AN39" s="250"/>
      <c r="AO39" s="250"/>
      <c r="AP39" s="250"/>
      <c r="AQ39" s="250"/>
      <c r="AR39" s="250"/>
      <c r="AS39" s="250"/>
      <c r="AT39" s="250"/>
      <c r="AU39" s="250"/>
      <c r="AV39" s="250"/>
      <c r="AW39" s="250"/>
      <c r="AX39" s="250"/>
      <c r="AY39" s="250"/>
      <c r="AZ39" s="250"/>
      <c r="BA39" s="250"/>
      <c r="BB39" s="250"/>
      <c r="BC39" s="250"/>
      <c r="BD39" s="250"/>
      <c r="BE39" s="250"/>
      <c r="BF39" s="261"/>
      <c r="BG39" s="261"/>
      <c r="BH39" s="261"/>
      <c r="BI39" s="261"/>
      <c r="BJ39" s="261"/>
      <c r="BK39" s="261"/>
      <c r="BL39" s="261"/>
      <c r="BM39" s="261"/>
      <c r="BN39" s="261"/>
      <c r="BO39" s="261"/>
      <c r="BP39" s="261"/>
      <c r="BQ39" s="261"/>
      <c r="BR39" s="261"/>
      <c r="BS39" s="261"/>
      <c r="BT39" s="261"/>
      <c r="BU39" s="261"/>
      <c r="BV39" s="261"/>
      <c r="BW39" s="261"/>
      <c r="BX39" s="261"/>
      <c r="BY39" s="261"/>
      <c r="BZ39" s="261"/>
      <c r="CA39" s="261"/>
      <c r="CB39" s="261"/>
      <c r="CC39" s="261"/>
      <c r="CD39" s="261"/>
      <c r="CE39" s="261"/>
      <c r="CF39" s="261"/>
      <c r="CG39" s="261"/>
      <c r="CH39" s="261"/>
      <c r="CI39" s="261"/>
      <c r="CJ39" s="261"/>
    </row>
    <row r="40" spans="1:88" s="125" customFormat="1" ht="147.75" customHeight="1" thickBot="1" x14ac:dyDescent="0.25">
      <c r="A40" s="147" t="s">
        <v>125</v>
      </c>
      <c r="B40" s="164"/>
      <c r="C40" s="64">
        <v>0</v>
      </c>
      <c r="D40" s="148" t="s">
        <v>24</v>
      </c>
      <c r="E40" s="149">
        <f>inFields!$B$5</f>
        <v>16</v>
      </c>
      <c r="F40" s="233">
        <f t="shared" si="1"/>
        <v>0</v>
      </c>
      <c r="G40" s="239" t="s">
        <v>52</v>
      </c>
      <c r="H40" s="239" t="s">
        <v>53</v>
      </c>
      <c r="I40" s="123"/>
      <c r="J40" s="124"/>
      <c r="K40" s="251"/>
      <c r="L40" s="251"/>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251"/>
      <c r="AK40" s="251"/>
      <c r="AL40" s="251"/>
      <c r="AM40" s="251"/>
      <c r="AN40" s="251"/>
      <c r="AO40" s="251"/>
      <c r="AP40" s="251"/>
      <c r="AQ40" s="251"/>
      <c r="AR40" s="251"/>
      <c r="AS40" s="251"/>
      <c r="AT40" s="251"/>
      <c r="AU40" s="251"/>
      <c r="AV40" s="251"/>
      <c r="AW40" s="251"/>
      <c r="AX40" s="251"/>
      <c r="AY40" s="251"/>
      <c r="AZ40" s="251"/>
      <c r="BA40" s="251"/>
      <c r="BB40" s="251"/>
      <c r="BC40" s="251"/>
      <c r="BD40" s="251"/>
      <c r="BE40" s="251"/>
      <c r="BF40" s="262"/>
      <c r="BG40" s="262"/>
      <c r="BH40" s="262"/>
      <c r="BI40" s="262"/>
      <c r="BJ40" s="262"/>
      <c r="BK40" s="262"/>
      <c r="BL40" s="262"/>
      <c r="BM40" s="262"/>
      <c r="BN40" s="262"/>
      <c r="BO40" s="262"/>
      <c r="BP40" s="262"/>
      <c r="BQ40" s="262"/>
      <c r="BR40" s="262"/>
      <c r="BS40" s="262"/>
      <c r="BT40" s="262"/>
      <c r="BU40" s="262"/>
      <c r="BV40" s="262"/>
      <c r="BW40" s="262"/>
      <c r="BX40" s="262"/>
      <c r="BY40" s="262"/>
      <c r="BZ40" s="262"/>
      <c r="CA40" s="262"/>
      <c r="CB40" s="262"/>
      <c r="CC40" s="262"/>
      <c r="CD40" s="262"/>
      <c r="CE40" s="262"/>
      <c r="CF40" s="262"/>
      <c r="CG40" s="262"/>
      <c r="CH40" s="262"/>
      <c r="CI40" s="262"/>
      <c r="CJ40" s="262"/>
    </row>
    <row r="41" spans="1:88" s="112" customFormat="1" ht="142.5" customHeight="1" thickTop="1" thickBot="1" x14ac:dyDescent="0.25">
      <c r="A41" s="179" t="s">
        <v>123</v>
      </c>
      <c r="B41" s="180"/>
      <c r="C41" s="63">
        <v>0</v>
      </c>
      <c r="D41" s="151" t="s">
        <v>27</v>
      </c>
      <c r="E41" s="152">
        <f>inFields!$B$8</f>
        <v>54</v>
      </c>
      <c r="F41" s="235">
        <f t="shared" ref="F41:F50" si="4">C41*E41</f>
        <v>0</v>
      </c>
      <c r="G41" s="230" t="s">
        <v>52</v>
      </c>
      <c r="H41" s="230" t="s">
        <v>53</v>
      </c>
      <c r="I41" s="110"/>
      <c r="J41" s="111"/>
      <c r="K41" s="249"/>
      <c r="L41" s="249"/>
      <c r="M41" s="249"/>
      <c r="N41" s="249"/>
      <c r="O41" s="249"/>
      <c r="P41" s="249"/>
      <c r="Q41" s="249"/>
      <c r="R41" s="249"/>
      <c r="S41" s="249"/>
      <c r="T41" s="249"/>
      <c r="U41" s="249"/>
      <c r="V41" s="249"/>
      <c r="W41" s="249"/>
      <c r="X41" s="249"/>
      <c r="Y41" s="249"/>
      <c r="Z41" s="249"/>
      <c r="AA41" s="249"/>
      <c r="AB41" s="249"/>
      <c r="AC41" s="249"/>
      <c r="AD41" s="249"/>
      <c r="AE41" s="249"/>
      <c r="AF41" s="249"/>
      <c r="AG41" s="249"/>
      <c r="AH41" s="249"/>
      <c r="AI41" s="249"/>
      <c r="AJ41" s="249"/>
      <c r="AK41" s="249"/>
      <c r="AL41" s="249"/>
      <c r="AM41" s="249"/>
      <c r="AN41" s="249"/>
      <c r="AO41" s="249"/>
      <c r="AP41" s="249"/>
      <c r="AQ41" s="249"/>
      <c r="AR41" s="249"/>
      <c r="AS41" s="249"/>
      <c r="AT41" s="249"/>
      <c r="AU41" s="249"/>
      <c r="AV41" s="249"/>
      <c r="AW41" s="249"/>
      <c r="AX41" s="249"/>
      <c r="AY41" s="249"/>
      <c r="AZ41" s="249"/>
      <c r="BA41" s="249"/>
      <c r="BB41" s="249"/>
      <c r="BC41" s="249"/>
      <c r="BD41" s="249"/>
      <c r="BE41" s="249"/>
      <c r="BF41" s="260"/>
      <c r="BG41" s="260"/>
      <c r="BH41" s="260"/>
      <c r="BI41" s="260"/>
      <c r="BJ41" s="260"/>
      <c r="BK41" s="260"/>
      <c r="BL41" s="260"/>
      <c r="BM41" s="260"/>
      <c r="BN41" s="260"/>
      <c r="BO41" s="260"/>
      <c r="BP41" s="260"/>
      <c r="BQ41" s="260"/>
      <c r="BR41" s="260"/>
      <c r="BS41" s="260"/>
      <c r="BT41" s="260"/>
      <c r="BU41" s="260"/>
      <c r="BV41" s="260"/>
      <c r="BW41" s="260"/>
      <c r="BX41" s="260"/>
      <c r="BY41" s="260"/>
      <c r="BZ41" s="260"/>
      <c r="CA41" s="260"/>
      <c r="CB41" s="260"/>
      <c r="CC41" s="260"/>
      <c r="CD41" s="260"/>
      <c r="CE41" s="260"/>
      <c r="CF41" s="260"/>
      <c r="CG41" s="260"/>
      <c r="CH41" s="260"/>
      <c r="CI41" s="260"/>
      <c r="CJ41" s="260"/>
    </row>
    <row r="42" spans="1:88" s="118" customFormat="1" ht="144.75" customHeight="1" thickBot="1" x14ac:dyDescent="0.25">
      <c r="A42" s="153" t="s">
        <v>126</v>
      </c>
      <c r="B42" s="114"/>
      <c r="C42" s="72">
        <v>0</v>
      </c>
      <c r="D42" s="154" t="s">
        <v>27</v>
      </c>
      <c r="E42" s="155">
        <f>inFields!$B$8</f>
        <v>54</v>
      </c>
      <c r="F42" s="236">
        <f t="shared" si="4"/>
        <v>0</v>
      </c>
      <c r="G42" s="240" t="s">
        <v>52</v>
      </c>
      <c r="H42" s="240" t="s">
        <v>53</v>
      </c>
      <c r="I42" s="117"/>
      <c r="J42" s="111"/>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250"/>
      <c r="AL42" s="250"/>
      <c r="AM42" s="250"/>
      <c r="AN42" s="250"/>
      <c r="AO42" s="250"/>
      <c r="AP42" s="250"/>
      <c r="AQ42" s="250"/>
      <c r="AR42" s="250"/>
      <c r="AS42" s="250"/>
      <c r="AT42" s="250"/>
      <c r="AU42" s="250"/>
      <c r="AV42" s="250"/>
      <c r="AW42" s="250"/>
      <c r="AX42" s="250"/>
      <c r="AY42" s="250"/>
      <c r="AZ42" s="250"/>
      <c r="BA42" s="250"/>
      <c r="BB42" s="250"/>
      <c r="BC42" s="250"/>
      <c r="BD42" s="250"/>
      <c r="BE42" s="250"/>
      <c r="BF42" s="261"/>
      <c r="BG42" s="261"/>
      <c r="BH42" s="261"/>
      <c r="BI42" s="261"/>
      <c r="BJ42" s="261"/>
      <c r="BK42" s="261"/>
      <c r="BL42" s="261"/>
      <c r="BM42" s="261"/>
      <c r="BN42" s="261"/>
      <c r="BO42" s="261"/>
      <c r="BP42" s="261"/>
      <c r="BQ42" s="261"/>
      <c r="BR42" s="261"/>
      <c r="BS42" s="261"/>
      <c r="BT42" s="261"/>
      <c r="BU42" s="261"/>
      <c r="BV42" s="261"/>
      <c r="BW42" s="261"/>
      <c r="BX42" s="261"/>
      <c r="BY42" s="261"/>
      <c r="BZ42" s="261"/>
      <c r="CA42" s="261"/>
      <c r="CB42" s="261"/>
      <c r="CC42" s="261"/>
      <c r="CD42" s="261"/>
      <c r="CE42" s="261"/>
      <c r="CF42" s="261"/>
      <c r="CG42" s="261"/>
      <c r="CH42" s="261"/>
      <c r="CI42" s="261"/>
      <c r="CJ42" s="261"/>
    </row>
    <row r="43" spans="1:88" s="125" customFormat="1" ht="148.5" customHeight="1" thickBot="1" x14ac:dyDescent="0.25">
      <c r="A43" s="157" t="s">
        <v>125</v>
      </c>
      <c r="B43" s="164"/>
      <c r="C43" s="64">
        <v>0</v>
      </c>
      <c r="D43" s="158" t="s">
        <v>27</v>
      </c>
      <c r="E43" s="159">
        <f>inFields!$B$8</f>
        <v>54</v>
      </c>
      <c r="F43" s="237">
        <f t="shared" si="4"/>
        <v>0</v>
      </c>
      <c r="G43" s="239" t="s">
        <v>52</v>
      </c>
      <c r="H43" s="239" t="s">
        <v>53</v>
      </c>
      <c r="I43" s="123"/>
      <c r="J43" s="124"/>
      <c r="K43" s="251"/>
      <c r="L43" s="251"/>
      <c r="M43" s="251"/>
      <c r="N43" s="251"/>
      <c r="O43" s="251"/>
      <c r="P43" s="251"/>
      <c r="Q43" s="251"/>
      <c r="R43" s="251"/>
      <c r="S43" s="251"/>
      <c r="T43" s="251"/>
      <c r="U43" s="251"/>
      <c r="V43" s="251"/>
      <c r="W43" s="251"/>
      <c r="X43" s="251"/>
      <c r="Y43" s="251"/>
      <c r="Z43" s="251"/>
      <c r="AA43" s="251"/>
      <c r="AB43" s="251"/>
      <c r="AC43" s="251"/>
      <c r="AD43" s="251"/>
      <c r="AE43" s="251"/>
      <c r="AF43" s="251"/>
      <c r="AG43" s="251"/>
      <c r="AH43" s="251"/>
      <c r="AI43" s="251"/>
      <c r="AJ43" s="251"/>
      <c r="AK43" s="251"/>
      <c r="AL43" s="251"/>
      <c r="AM43" s="251"/>
      <c r="AN43" s="251"/>
      <c r="AO43" s="251"/>
      <c r="AP43" s="251"/>
      <c r="AQ43" s="251"/>
      <c r="AR43" s="251"/>
      <c r="AS43" s="251"/>
      <c r="AT43" s="251"/>
      <c r="AU43" s="251"/>
      <c r="AV43" s="251"/>
      <c r="AW43" s="251"/>
      <c r="AX43" s="251"/>
      <c r="AY43" s="251"/>
      <c r="AZ43" s="251"/>
      <c r="BA43" s="251"/>
      <c r="BB43" s="251"/>
      <c r="BC43" s="251"/>
      <c r="BD43" s="251"/>
      <c r="BE43" s="251"/>
      <c r="BF43" s="262"/>
      <c r="BG43" s="262"/>
      <c r="BH43" s="262"/>
      <c r="BI43" s="262"/>
      <c r="BJ43" s="262"/>
      <c r="BK43" s="262"/>
      <c r="BL43" s="262"/>
      <c r="BM43" s="262"/>
      <c r="BN43" s="262"/>
      <c r="BO43" s="262"/>
      <c r="BP43" s="262"/>
      <c r="BQ43" s="262"/>
      <c r="BR43" s="262"/>
      <c r="BS43" s="262"/>
      <c r="BT43" s="262"/>
      <c r="BU43" s="262"/>
      <c r="BV43" s="262"/>
      <c r="BW43" s="262"/>
      <c r="BX43" s="262"/>
      <c r="BY43" s="262"/>
      <c r="BZ43" s="262"/>
      <c r="CA43" s="262"/>
      <c r="CB43" s="262"/>
      <c r="CC43" s="262"/>
      <c r="CD43" s="262"/>
      <c r="CE43" s="262"/>
      <c r="CF43" s="262"/>
      <c r="CG43" s="262"/>
      <c r="CH43" s="262"/>
      <c r="CI43" s="262"/>
      <c r="CJ43" s="262"/>
    </row>
    <row r="44" spans="1:88" s="176" customFormat="1" ht="145.5" customHeight="1" thickTop="1" thickBot="1" x14ac:dyDescent="0.25">
      <c r="A44" s="177" t="s">
        <v>127</v>
      </c>
      <c r="B44" s="173"/>
      <c r="C44" s="72">
        <v>0</v>
      </c>
      <c r="D44" s="142" t="s">
        <v>24</v>
      </c>
      <c r="E44" s="178">
        <f>inFields!$B$5</f>
        <v>16</v>
      </c>
      <c r="F44" s="178">
        <f t="shared" si="4"/>
        <v>0</v>
      </c>
      <c r="G44" s="241" t="s">
        <v>52</v>
      </c>
      <c r="H44" s="230" t="s">
        <v>53</v>
      </c>
      <c r="I44" s="230" t="s">
        <v>54</v>
      </c>
      <c r="J44" s="169"/>
      <c r="K44" s="254"/>
      <c r="L44" s="254"/>
      <c r="M44" s="254"/>
      <c r="N44" s="254"/>
      <c r="O44" s="254"/>
      <c r="P44" s="254"/>
      <c r="Q44" s="254"/>
      <c r="R44" s="254"/>
      <c r="S44" s="254"/>
      <c r="T44" s="254"/>
      <c r="U44" s="254"/>
      <c r="V44" s="254"/>
      <c r="W44" s="254"/>
      <c r="X44" s="254"/>
      <c r="Y44" s="254"/>
      <c r="Z44" s="254"/>
      <c r="AA44" s="254"/>
      <c r="AB44" s="254"/>
      <c r="AC44" s="254"/>
      <c r="AD44" s="254"/>
      <c r="AE44" s="254"/>
      <c r="AF44" s="254"/>
      <c r="AG44" s="254"/>
      <c r="AH44" s="254"/>
      <c r="AI44" s="254"/>
      <c r="AJ44" s="254"/>
      <c r="AK44" s="254"/>
      <c r="AL44" s="254"/>
      <c r="AM44" s="254"/>
      <c r="AN44" s="254"/>
      <c r="AO44" s="254"/>
      <c r="AP44" s="254"/>
      <c r="AQ44" s="254"/>
      <c r="AR44" s="254"/>
      <c r="AS44" s="254"/>
      <c r="AT44" s="254"/>
      <c r="AU44" s="254"/>
      <c r="AV44" s="254"/>
      <c r="AW44" s="254"/>
      <c r="AX44" s="254"/>
      <c r="AY44" s="254"/>
      <c r="AZ44" s="254"/>
      <c r="BA44" s="254"/>
      <c r="BB44" s="254"/>
      <c r="BC44" s="254"/>
      <c r="BD44" s="254"/>
      <c r="BE44" s="254"/>
      <c r="BF44" s="265"/>
      <c r="BG44" s="265"/>
      <c r="BH44" s="265"/>
      <c r="BI44" s="265"/>
      <c r="BJ44" s="265"/>
      <c r="BK44" s="265"/>
      <c r="BL44" s="265"/>
      <c r="BM44" s="265"/>
      <c r="BN44" s="265"/>
      <c r="BO44" s="265"/>
      <c r="BP44" s="265"/>
      <c r="BQ44" s="265"/>
      <c r="BR44" s="265"/>
      <c r="BS44" s="265"/>
      <c r="BT44" s="265"/>
      <c r="BU44" s="265"/>
      <c r="BV44" s="265"/>
      <c r="BW44" s="265"/>
      <c r="BX44" s="265"/>
      <c r="BY44" s="265"/>
      <c r="BZ44" s="265"/>
      <c r="CA44" s="265"/>
      <c r="CB44" s="265"/>
      <c r="CC44" s="265"/>
      <c r="CD44" s="265"/>
      <c r="CE44" s="265"/>
      <c r="CF44" s="265"/>
      <c r="CG44" s="265"/>
      <c r="CH44" s="265"/>
      <c r="CI44" s="265"/>
      <c r="CJ44" s="265"/>
    </row>
    <row r="45" spans="1:88" s="118" customFormat="1" ht="147" customHeight="1" thickBot="1" x14ac:dyDescent="0.25">
      <c r="A45" s="144" t="s">
        <v>128</v>
      </c>
      <c r="B45" s="114"/>
      <c r="C45" s="70">
        <v>0</v>
      </c>
      <c r="D45" s="145" t="s">
        <v>24</v>
      </c>
      <c r="E45" s="146">
        <f>inFields!$B$5</f>
        <v>16</v>
      </c>
      <c r="F45" s="146">
        <f t="shared" si="4"/>
        <v>0</v>
      </c>
      <c r="G45" s="242" t="s">
        <v>52</v>
      </c>
      <c r="H45" s="232" t="s">
        <v>53</v>
      </c>
      <c r="I45" s="232" t="s">
        <v>54</v>
      </c>
      <c r="J45" s="111"/>
      <c r="K45" s="250"/>
      <c r="L45" s="250"/>
      <c r="M45" s="250"/>
      <c r="N45" s="250"/>
      <c r="O45" s="250"/>
      <c r="P45" s="250"/>
      <c r="Q45" s="250"/>
      <c r="R45" s="250"/>
      <c r="S45" s="250"/>
      <c r="T45" s="250"/>
      <c r="U45" s="250"/>
      <c r="V45" s="250"/>
      <c r="W45" s="250"/>
      <c r="X45" s="250"/>
      <c r="Y45" s="250"/>
      <c r="Z45" s="250"/>
      <c r="AA45" s="250"/>
      <c r="AB45" s="250"/>
      <c r="AC45" s="250"/>
      <c r="AD45" s="250"/>
      <c r="AE45" s="250"/>
      <c r="AF45" s="250"/>
      <c r="AG45" s="250"/>
      <c r="AH45" s="250"/>
      <c r="AI45" s="250"/>
      <c r="AJ45" s="250"/>
      <c r="AK45" s="250"/>
      <c r="AL45" s="250"/>
      <c r="AM45" s="250"/>
      <c r="AN45" s="250"/>
      <c r="AO45" s="250"/>
      <c r="AP45" s="250"/>
      <c r="AQ45" s="250"/>
      <c r="AR45" s="250"/>
      <c r="AS45" s="250"/>
      <c r="AT45" s="250"/>
      <c r="AU45" s="250"/>
      <c r="AV45" s="250"/>
      <c r="AW45" s="250"/>
      <c r="AX45" s="250"/>
      <c r="AY45" s="250"/>
      <c r="AZ45" s="250"/>
      <c r="BA45" s="250"/>
      <c r="BB45" s="250"/>
      <c r="BC45" s="250"/>
      <c r="BD45" s="250"/>
      <c r="BE45" s="250"/>
      <c r="BF45" s="261"/>
      <c r="BG45" s="261"/>
      <c r="BH45" s="261"/>
      <c r="BI45" s="261"/>
      <c r="BJ45" s="261"/>
      <c r="BK45" s="261"/>
      <c r="BL45" s="261"/>
      <c r="BM45" s="261"/>
      <c r="BN45" s="261"/>
      <c r="BO45" s="261"/>
      <c r="BP45" s="261"/>
      <c r="BQ45" s="261"/>
      <c r="BR45" s="261"/>
      <c r="BS45" s="261"/>
      <c r="BT45" s="261"/>
      <c r="BU45" s="261"/>
      <c r="BV45" s="261"/>
      <c r="BW45" s="261"/>
      <c r="BX45" s="261"/>
      <c r="BY45" s="261"/>
      <c r="BZ45" s="261"/>
      <c r="CA45" s="261"/>
      <c r="CB45" s="261"/>
      <c r="CC45" s="261"/>
      <c r="CD45" s="261"/>
      <c r="CE45" s="261"/>
      <c r="CF45" s="261"/>
      <c r="CG45" s="261"/>
      <c r="CH45" s="261"/>
      <c r="CI45" s="261"/>
      <c r="CJ45" s="261"/>
    </row>
    <row r="46" spans="1:88" s="125" customFormat="1" ht="145.5" customHeight="1" thickBot="1" x14ac:dyDescent="0.25">
      <c r="A46" s="147" t="s">
        <v>129</v>
      </c>
      <c r="B46" s="164"/>
      <c r="C46" s="64">
        <v>0</v>
      </c>
      <c r="D46" s="148" t="s">
        <v>24</v>
      </c>
      <c r="E46" s="149">
        <f>inFields!$B$5</f>
        <v>16</v>
      </c>
      <c r="F46" s="149">
        <f t="shared" si="4"/>
        <v>0</v>
      </c>
      <c r="G46" s="243" t="s">
        <v>52</v>
      </c>
      <c r="H46" s="244" t="s">
        <v>53</v>
      </c>
      <c r="I46" s="244" t="s">
        <v>54</v>
      </c>
      <c r="J46" s="124"/>
      <c r="K46" s="251"/>
      <c r="L46" s="251"/>
      <c r="M46" s="251"/>
      <c r="N46" s="251"/>
      <c r="O46" s="251"/>
      <c r="P46" s="251"/>
      <c r="Q46" s="251"/>
      <c r="R46" s="251"/>
      <c r="S46" s="251"/>
      <c r="T46" s="251"/>
      <c r="U46" s="251"/>
      <c r="V46" s="251"/>
      <c r="W46" s="251"/>
      <c r="X46" s="251"/>
      <c r="Y46" s="251"/>
      <c r="Z46" s="251"/>
      <c r="AA46" s="251"/>
      <c r="AB46" s="251"/>
      <c r="AC46" s="251"/>
      <c r="AD46" s="251"/>
      <c r="AE46" s="251"/>
      <c r="AF46" s="251"/>
      <c r="AG46" s="251"/>
      <c r="AH46" s="251"/>
      <c r="AI46" s="251"/>
      <c r="AJ46" s="251"/>
      <c r="AK46" s="251"/>
      <c r="AL46" s="251"/>
      <c r="AM46" s="251"/>
      <c r="AN46" s="251"/>
      <c r="AO46" s="251"/>
      <c r="AP46" s="251"/>
      <c r="AQ46" s="251"/>
      <c r="AR46" s="251"/>
      <c r="AS46" s="251"/>
      <c r="AT46" s="251"/>
      <c r="AU46" s="251"/>
      <c r="AV46" s="251"/>
      <c r="AW46" s="251"/>
      <c r="AX46" s="251"/>
      <c r="AY46" s="251"/>
      <c r="AZ46" s="251"/>
      <c r="BA46" s="251"/>
      <c r="BB46" s="251"/>
      <c r="BC46" s="251"/>
      <c r="BD46" s="251"/>
      <c r="BE46" s="251"/>
      <c r="BF46" s="262"/>
      <c r="BG46" s="262"/>
      <c r="BH46" s="262"/>
      <c r="BI46" s="262"/>
      <c r="BJ46" s="262"/>
      <c r="BK46" s="262"/>
      <c r="BL46" s="262"/>
      <c r="BM46" s="262"/>
      <c r="BN46" s="262"/>
      <c r="BO46" s="262"/>
      <c r="BP46" s="262"/>
      <c r="BQ46" s="262"/>
      <c r="BR46" s="262"/>
      <c r="BS46" s="262"/>
      <c r="BT46" s="262"/>
      <c r="BU46" s="262"/>
      <c r="BV46" s="262"/>
      <c r="BW46" s="262"/>
      <c r="BX46" s="262"/>
      <c r="BY46" s="262"/>
      <c r="BZ46" s="262"/>
      <c r="CA46" s="262"/>
      <c r="CB46" s="262"/>
      <c r="CC46" s="262"/>
      <c r="CD46" s="262"/>
      <c r="CE46" s="262"/>
      <c r="CF46" s="262"/>
      <c r="CG46" s="262"/>
      <c r="CH46" s="262"/>
      <c r="CI46" s="262"/>
      <c r="CJ46" s="262"/>
    </row>
    <row r="47" spans="1:88" s="112" customFormat="1" ht="144.75" customHeight="1" thickTop="1" thickBot="1" x14ac:dyDescent="0.25">
      <c r="A47" s="179" t="s">
        <v>127</v>
      </c>
      <c r="B47" s="180"/>
      <c r="C47" s="63">
        <v>0</v>
      </c>
      <c r="D47" s="151" t="s">
        <v>27</v>
      </c>
      <c r="E47" s="152">
        <f>inFields!$B$8</f>
        <v>54</v>
      </c>
      <c r="F47" s="235">
        <f t="shared" si="4"/>
        <v>0</v>
      </c>
      <c r="G47" s="232" t="s">
        <v>52</v>
      </c>
      <c r="H47" s="232" t="s">
        <v>53</v>
      </c>
      <c r="I47" s="232" t="s">
        <v>54</v>
      </c>
      <c r="J47" s="111"/>
      <c r="K47" s="249"/>
      <c r="L47" s="249"/>
      <c r="M47" s="249"/>
      <c r="N47" s="249"/>
      <c r="O47" s="249"/>
      <c r="P47" s="249"/>
      <c r="Q47" s="249"/>
      <c r="R47" s="249"/>
      <c r="S47" s="249"/>
      <c r="T47" s="249"/>
      <c r="U47" s="249"/>
      <c r="V47" s="249"/>
      <c r="W47" s="249"/>
      <c r="X47" s="249"/>
      <c r="Y47" s="249"/>
      <c r="Z47" s="249"/>
      <c r="AA47" s="249"/>
      <c r="AB47" s="249"/>
      <c r="AC47" s="249"/>
      <c r="AD47" s="249"/>
      <c r="AE47" s="249"/>
      <c r="AF47" s="249"/>
      <c r="AG47" s="249"/>
      <c r="AH47" s="249"/>
      <c r="AI47" s="249"/>
      <c r="AJ47" s="249"/>
      <c r="AK47" s="249"/>
      <c r="AL47" s="249"/>
      <c r="AM47" s="249"/>
      <c r="AN47" s="249"/>
      <c r="AO47" s="249"/>
      <c r="AP47" s="249"/>
      <c r="AQ47" s="249"/>
      <c r="AR47" s="249"/>
      <c r="AS47" s="249"/>
      <c r="AT47" s="249"/>
      <c r="AU47" s="249"/>
      <c r="AV47" s="249"/>
      <c r="AW47" s="249"/>
      <c r="AX47" s="249"/>
      <c r="AY47" s="249"/>
      <c r="AZ47" s="249"/>
      <c r="BA47" s="249"/>
      <c r="BB47" s="249"/>
      <c r="BC47" s="249"/>
      <c r="BD47" s="249"/>
      <c r="BE47" s="249"/>
      <c r="BF47" s="260"/>
      <c r="BG47" s="260"/>
      <c r="BH47" s="260"/>
      <c r="BI47" s="260"/>
      <c r="BJ47" s="260"/>
      <c r="BK47" s="260"/>
      <c r="BL47" s="260"/>
      <c r="BM47" s="260"/>
      <c r="BN47" s="260"/>
      <c r="BO47" s="260"/>
      <c r="BP47" s="260"/>
      <c r="BQ47" s="260"/>
      <c r="BR47" s="260"/>
      <c r="BS47" s="260"/>
      <c r="BT47" s="260"/>
      <c r="BU47" s="260"/>
      <c r="BV47" s="260"/>
      <c r="BW47" s="260"/>
      <c r="BX47" s="260"/>
      <c r="BY47" s="260"/>
      <c r="BZ47" s="260"/>
      <c r="CA47" s="260"/>
      <c r="CB47" s="260"/>
      <c r="CC47" s="260"/>
      <c r="CD47" s="260"/>
      <c r="CE47" s="260"/>
      <c r="CF47" s="260"/>
      <c r="CG47" s="260"/>
      <c r="CH47" s="260"/>
      <c r="CI47" s="260"/>
      <c r="CJ47" s="260"/>
    </row>
    <row r="48" spans="1:88" s="118" customFormat="1" ht="146.25" customHeight="1" thickBot="1" x14ac:dyDescent="0.25">
      <c r="A48" s="153" t="s">
        <v>128</v>
      </c>
      <c r="B48" s="114"/>
      <c r="C48" s="72">
        <v>0</v>
      </c>
      <c r="D48" s="154" t="s">
        <v>27</v>
      </c>
      <c r="E48" s="155">
        <f>inFields!$B$8</f>
        <v>54</v>
      </c>
      <c r="F48" s="236">
        <f t="shared" si="4"/>
        <v>0</v>
      </c>
      <c r="G48" s="232" t="s">
        <v>52</v>
      </c>
      <c r="H48" s="232" t="s">
        <v>53</v>
      </c>
      <c r="I48" s="232" t="s">
        <v>54</v>
      </c>
      <c r="J48" s="156"/>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250"/>
      <c r="AL48" s="250"/>
      <c r="AM48" s="250"/>
      <c r="AN48" s="250"/>
      <c r="AO48" s="250"/>
      <c r="AP48" s="250"/>
      <c r="AQ48" s="250"/>
      <c r="AR48" s="250"/>
      <c r="AS48" s="250"/>
      <c r="AT48" s="250"/>
      <c r="AU48" s="250"/>
      <c r="AV48" s="250"/>
      <c r="AW48" s="250"/>
      <c r="AX48" s="250"/>
      <c r="AY48" s="250"/>
      <c r="AZ48" s="250"/>
      <c r="BA48" s="250"/>
      <c r="BB48" s="250"/>
      <c r="BC48" s="250"/>
      <c r="BD48" s="250"/>
      <c r="BE48" s="250"/>
      <c r="BF48" s="261"/>
      <c r="BG48" s="261"/>
      <c r="BH48" s="261"/>
      <c r="BI48" s="261"/>
      <c r="BJ48" s="261"/>
      <c r="BK48" s="261"/>
      <c r="BL48" s="261"/>
      <c r="BM48" s="261"/>
      <c r="BN48" s="261"/>
      <c r="BO48" s="261"/>
      <c r="BP48" s="261"/>
      <c r="BQ48" s="261"/>
      <c r="BR48" s="261"/>
      <c r="BS48" s="261"/>
      <c r="BT48" s="261"/>
      <c r="BU48" s="261"/>
      <c r="BV48" s="261"/>
      <c r="BW48" s="261"/>
      <c r="BX48" s="261"/>
      <c r="BY48" s="261"/>
      <c r="BZ48" s="261"/>
      <c r="CA48" s="261"/>
      <c r="CB48" s="261"/>
      <c r="CC48" s="261"/>
      <c r="CD48" s="261"/>
      <c r="CE48" s="261"/>
      <c r="CF48" s="261"/>
      <c r="CG48" s="261"/>
      <c r="CH48" s="261"/>
      <c r="CI48" s="261"/>
      <c r="CJ48" s="261"/>
    </row>
    <row r="49" spans="1:88" s="125" customFormat="1" ht="146.25" customHeight="1" thickBot="1" x14ac:dyDescent="0.25">
      <c r="A49" s="157" t="s">
        <v>129</v>
      </c>
      <c r="B49" s="164"/>
      <c r="C49" s="64">
        <v>0</v>
      </c>
      <c r="D49" s="158" t="s">
        <v>27</v>
      </c>
      <c r="E49" s="159">
        <f>inFields!$B$8</f>
        <v>54</v>
      </c>
      <c r="F49" s="237">
        <f t="shared" si="4"/>
        <v>0</v>
      </c>
      <c r="G49" s="239" t="s">
        <v>52</v>
      </c>
      <c r="H49" s="239" t="s">
        <v>53</v>
      </c>
      <c r="I49" s="239" t="s">
        <v>54</v>
      </c>
      <c r="J49" s="124"/>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1"/>
      <c r="AM49" s="251"/>
      <c r="AN49" s="251"/>
      <c r="AO49" s="251"/>
      <c r="AP49" s="251"/>
      <c r="AQ49" s="251"/>
      <c r="AR49" s="251"/>
      <c r="AS49" s="251"/>
      <c r="AT49" s="251"/>
      <c r="AU49" s="251"/>
      <c r="AV49" s="251"/>
      <c r="AW49" s="251"/>
      <c r="AX49" s="251"/>
      <c r="AY49" s="251"/>
      <c r="AZ49" s="251"/>
      <c r="BA49" s="251"/>
      <c r="BB49" s="251"/>
      <c r="BC49" s="251"/>
      <c r="BD49" s="251"/>
      <c r="BE49" s="251"/>
      <c r="BF49" s="262"/>
      <c r="BG49" s="262"/>
      <c r="BH49" s="262"/>
      <c r="BI49" s="262"/>
      <c r="BJ49" s="262"/>
      <c r="BK49" s="262"/>
      <c r="BL49" s="262"/>
      <c r="BM49" s="262"/>
      <c r="BN49" s="262"/>
      <c r="BO49" s="262"/>
      <c r="BP49" s="262"/>
      <c r="BQ49" s="262"/>
      <c r="BR49" s="262"/>
      <c r="BS49" s="262"/>
      <c r="BT49" s="262"/>
      <c r="BU49" s="262"/>
      <c r="BV49" s="262"/>
      <c r="BW49" s="262"/>
      <c r="BX49" s="262"/>
      <c r="BY49" s="262"/>
      <c r="BZ49" s="262"/>
      <c r="CA49" s="262"/>
      <c r="CB49" s="262"/>
      <c r="CC49" s="262"/>
      <c r="CD49" s="262"/>
      <c r="CE49" s="262"/>
      <c r="CF49" s="262"/>
      <c r="CG49" s="262"/>
      <c r="CH49" s="262"/>
      <c r="CI49" s="262"/>
      <c r="CJ49" s="262"/>
    </row>
    <row r="50" spans="1:88" s="184" customFormat="1" ht="118.5" customHeight="1" thickTop="1" thickBot="1" x14ac:dyDescent="0.25">
      <c r="A50" s="181" t="s">
        <v>130</v>
      </c>
      <c r="B50" s="182"/>
      <c r="C50" s="63">
        <v>0</v>
      </c>
      <c r="D50" s="142" t="s">
        <v>22</v>
      </c>
      <c r="E50" s="183">
        <f>inFields!$B$3</f>
        <v>7</v>
      </c>
      <c r="F50" s="183">
        <f t="shared" si="4"/>
        <v>0</v>
      </c>
      <c r="G50" s="111"/>
      <c r="H50" s="111"/>
      <c r="I50" s="111"/>
      <c r="J50" s="111"/>
      <c r="K50" s="255"/>
      <c r="L50" s="255"/>
      <c r="M50" s="255"/>
      <c r="N50" s="255"/>
      <c r="O50" s="255"/>
      <c r="P50" s="255"/>
      <c r="Q50" s="255"/>
      <c r="R50" s="255"/>
      <c r="S50" s="255"/>
      <c r="T50" s="255"/>
      <c r="U50" s="255"/>
      <c r="V50" s="255"/>
      <c r="W50" s="255"/>
      <c r="X50" s="255"/>
      <c r="Y50" s="255"/>
      <c r="Z50" s="255"/>
      <c r="AA50" s="255"/>
      <c r="AB50" s="255"/>
      <c r="AC50" s="255"/>
      <c r="AD50" s="255"/>
      <c r="AE50" s="255"/>
      <c r="AF50" s="255"/>
      <c r="AG50" s="255"/>
      <c r="AH50" s="255"/>
      <c r="AI50" s="255"/>
      <c r="AJ50" s="255"/>
      <c r="AK50" s="255"/>
      <c r="AL50" s="255"/>
      <c r="AM50" s="255"/>
      <c r="AN50" s="255"/>
      <c r="AO50" s="255"/>
      <c r="AP50" s="255"/>
      <c r="AQ50" s="255"/>
      <c r="AR50" s="255"/>
      <c r="AS50" s="255"/>
      <c r="AT50" s="255"/>
      <c r="AU50" s="255"/>
      <c r="AV50" s="255"/>
      <c r="AW50" s="255"/>
      <c r="AX50" s="255"/>
      <c r="AY50" s="255"/>
      <c r="AZ50" s="255"/>
      <c r="BA50" s="255"/>
      <c r="BB50" s="255"/>
      <c r="BC50" s="255"/>
      <c r="BD50" s="255"/>
      <c r="BE50" s="255"/>
      <c r="BF50" s="266"/>
      <c r="BG50" s="266"/>
      <c r="BH50" s="266"/>
      <c r="BI50" s="266"/>
      <c r="BJ50" s="266"/>
      <c r="BK50" s="266"/>
      <c r="BL50" s="266"/>
      <c r="BM50" s="266"/>
      <c r="BN50" s="266"/>
      <c r="BO50" s="266"/>
      <c r="BP50" s="266"/>
      <c r="BQ50" s="266"/>
      <c r="BR50" s="266"/>
      <c r="BS50" s="266"/>
      <c r="BT50" s="266"/>
      <c r="BU50" s="266"/>
      <c r="BV50" s="266"/>
      <c r="BW50" s="266"/>
      <c r="BX50" s="266"/>
      <c r="BY50" s="266"/>
      <c r="BZ50" s="266"/>
      <c r="CA50" s="266"/>
      <c r="CB50" s="266"/>
      <c r="CC50" s="266"/>
      <c r="CD50" s="266"/>
      <c r="CE50" s="266"/>
      <c r="CF50" s="266"/>
      <c r="CG50" s="266"/>
      <c r="CH50" s="266"/>
      <c r="CI50" s="266"/>
      <c r="CJ50" s="266"/>
    </row>
    <row r="51" spans="1:88" ht="119.25" customHeight="1" x14ac:dyDescent="0.2">
      <c r="A51" s="185" t="s">
        <v>131</v>
      </c>
      <c r="C51" s="71">
        <v>0</v>
      </c>
      <c r="D51" s="187" t="s">
        <v>22</v>
      </c>
      <c r="E51" s="188">
        <f>inFields!$B$3</f>
        <v>7</v>
      </c>
      <c r="F51" s="188">
        <f t="shared" ref="F51:F52" si="5">C51*E51</f>
        <v>0</v>
      </c>
      <c r="G51" s="111"/>
      <c r="H51" s="111"/>
      <c r="I51" s="111"/>
      <c r="J51" s="111"/>
      <c r="K51" s="256"/>
      <c r="L51" s="256"/>
      <c r="M51" s="256"/>
      <c r="N51" s="256"/>
      <c r="O51" s="256"/>
      <c r="P51" s="256"/>
      <c r="Q51" s="256"/>
      <c r="R51" s="256"/>
      <c r="S51" s="256"/>
      <c r="T51" s="256"/>
      <c r="U51" s="256"/>
      <c r="V51" s="256"/>
      <c r="W51" s="256"/>
      <c r="X51" s="256"/>
      <c r="Y51" s="256"/>
      <c r="Z51" s="256"/>
      <c r="AA51" s="256"/>
      <c r="AB51" s="256"/>
      <c r="AC51" s="256"/>
      <c r="AD51" s="256"/>
      <c r="AE51" s="256"/>
      <c r="AF51" s="256"/>
      <c r="AG51" s="256"/>
      <c r="AH51" s="256"/>
      <c r="AI51" s="256"/>
      <c r="AJ51" s="256"/>
      <c r="AK51" s="256"/>
      <c r="AL51" s="256"/>
      <c r="AM51" s="256"/>
      <c r="AN51" s="256"/>
      <c r="AO51" s="256"/>
      <c r="AP51" s="256"/>
      <c r="AQ51" s="256"/>
      <c r="AR51" s="256"/>
      <c r="AS51" s="256"/>
      <c r="AT51" s="256"/>
      <c r="AU51" s="256"/>
      <c r="AV51" s="256"/>
      <c r="AW51" s="256"/>
      <c r="AX51" s="256"/>
      <c r="AY51" s="256"/>
      <c r="AZ51" s="256"/>
      <c r="BA51" s="256"/>
      <c r="BB51" s="256"/>
      <c r="BC51" s="256"/>
      <c r="BD51" s="256"/>
      <c r="BE51" s="256"/>
    </row>
    <row r="52" spans="1:88" s="125" customFormat="1" ht="120.75" customHeight="1" thickBot="1" x14ac:dyDescent="0.25">
      <c r="A52" s="147" t="s">
        <v>132</v>
      </c>
      <c r="B52" s="164"/>
      <c r="C52" s="64">
        <v>0</v>
      </c>
      <c r="D52" s="148" t="s">
        <v>22</v>
      </c>
      <c r="E52" s="190">
        <f>inFields!$B$3</f>
        <v>7</v>
      </c>
      <c r="F52" s="190">
        <f t="shared" si="5"/>
        <v>0</v>
      </c>
      <c r="G52" s="124"/>
      <c r="H52" s="124"/>
      <c r="I52" s="124"/>
      <c r="J52" s="124"/>
      <c r="K52" s="251"/>
      <c r="L52" s="251"/>
      <c r="M52" s="251"/>
      <c r="N52" s="251"/>
      <c r="O52" s="251"/>
      <c r="P52" s="251"/>
      <c r="Q52" s="251"/>
      <c r="R52" s="251"/>
      <c r="S52" s="251"/>
      <c r="T52" s="251"/>
      <c r="U52" s="251"/>
      <c r="V52" s="251"/>
      <c r="W52" s="251"/>
      <c r="X52" s="251"/>
      <c r="Y52" s="251"/>
      <c r="Z52" s="251"/>
      <c r="AA52" s="251"/>
      <c r="AB52" s="251"/>
      <c r="AC52" s="251"/>
      <c r="AD52" s="251"/>
      <c r="AE52" s="251"/>
      <c r="AF52" s="251"/>
      <c r="AG52" s="251"/>
      <c r="AH52" s="251"/>
      <c r="AI52" s="251"/>
      <c r="AJ52" s="251"/>
      <c r="AK52" s="251"/>
      <c r="AL52" s="251"/>
      <c r="AM52" s="251"/>
      <c r="AN52" s="251"/>
      <c r="AO52" s="251"/>
      <c r="AP52" s="251"/>
      <c r="AQ52" s="251"/>
      <c r="AR52" s="251"/>
      <c r="AS52" s="251"/>
      <c r="AT52" s="251"/>
      <c r="AU52" s="251"/>
      <c r="AV52" s="251"/>
      <c r="AW52" s="251"/>
      <c r="AX52" s="251"/>
      <c r="AY52" s="251"/>
      <c r="AZ52" s="251"/>
      <c r="BA52" s="251"/>
      <c r="BB52" s="251"/>
      <c r="BC52" s="251"/>
      <c r="BD52" s="251"/>
      <c r="BE52" s="251"/>
      <c r="BF52" s="262"/>
      <c r="BG52" s="262"/>
      <c r="BH52" s="262"/>
      <c r="BI52" s="262"/>
      <c r="BJ52" s="262"/>
      <c r="BK52" s="262"/>
      <c r="BL52" s="262"/>
      <c r="BM52" s="262"/>
      <c r="BN52" s="262"/>
      <c r="BO52" s="262"/>
      <c r="BP52" s="262"/>
      <c r="BQ52" s="262"/>
      <c r="BR52" s="262"/>
      <c r="BS52" s="262"/>
      <c r="BT52" s="262"/>
      <c r="BU52" s="262"/>
      <c r="BV52" s="262"/>
      <c r="BW52" s="262"/>
      <c r="BX52" s="262"/>
      <c r="BY52" s="262"/>
      <c r="BZ52" s="262"/>
      <c r="CA52" s="262"/>
      <c r="CB52" s="262"/>
      <c r="CC52" s="262"/>
      <c r="CD52" s="262"/>
      <c r="CE52" s="262"/>
      <c r="CF52" s="262"/>
      <c r="CG52" s="262"/>
      <c r="CH52" s="262"/>
      <c r="CI52" s="262"/>
      <c r="CJ52" s="262"/>
    </row>
    <row r="53" spans="1:88" s="112" customFormat="1" ht="161.25" customHeight="1" thickTop="1" thickBot="1" x14ac:dyDescent="0.25">
      <c r="A53" s="191" t="s">
        <v>133</v>
      </c>
      <c r="B53" s="180"/>
      <c r="C53" s="63">
        <v>0</v>
      </c>
      <c r="D53" s="151" t="s">
        <v>27</v>
      </c>
      <c r="E53" s="152">
        <f>inFields!$B$8</f>
        <v>54</v>
      </c>
      <c r="F53" s="235">
        <f t="shared" si="1"/>
        <v>0</v>
      </c>
      <c r="G53" s="230" t="s">
        <v>55</v>
      </c>
      <c r="H53" s="110"/>
      <c r="I53" s="110"/>
      <c r="J53" s="111"/>
      <c r="K53" s="249"/>
      <c r="L53" s="249"/>
      <c r="M53" s="249"/>
      <c r="N53" s="249"/>
      <c r="O53" s="249"/>
      <c r="P53" s="249"/>
      <c r="Q53" s="249"/>
      <c r="R53" s="249"/>
      <c r="S53" s="249"/>
      <c r="T53" s="249"/>
      <c r="U53" s="249"/>
      <c r="V53" s="249"/>
      <c r="W53" s="249"/>
      <c r="X53" s="249"/>
      <c r="Y53" s="249"/>
      <c r="Z53" s="249"/>
      <c r="AA53" s="249"/>
      <c r="AB53" s="249"/>
      <c r="AC53" s="249"/>
      <c r="AD53" s="249"/>
      <c r="AE53" s="249"/>
      <c r="AF53" s="249"/>
      <c r="AG53" s="249"/>
      <c r="AH53" s="249"/>
      <c r="AI53" s="249"/>
      <c r="AJ53" s="249"/>
      <c r="AK53" s="249"/>
      <c r="AL53" s="249"/>
      <c r="AM53" s="249"/>
      <c r="AN53" s="249"/>
      <c r="AO53" s="249"/>
      <c r="AP53" s="249"/>
      <c r="AQ53" s="249"/>
      <c r="AR53" s="249"/>
      <c r="AS53" s="249"/>
      <c r="AT53" s="249"/>
      <c r="AU53" s="249"/>
      <c r="AV53" s="249"/>
      <c r="AW53" s="249"/>
      <c r="AX53" s="249"/>
      <c r="AY53" s="249"/>
      <c r="AZ53" s="249"/>
      <c r="BA53" s="249"/>
      <c r="BB53" s="249"/>
      <c r="BC53" s="249"/>
      <c r="BD53" s="249"/>
      <c r="BE53" s="249"/>
      <c r="BF53" s="260"/>
      <c r="BG53" s="260"/>
      <c r="BH53" s="260"/>
      <c r="BI53" s="260"/>
      <c r="BJ53" s="260"/>
      <c r="BK53" s="260"/>
      <c r="BL53" s="260"/>
      <c r="BM53" s="260"/>
      <c r="BN53" s="260"/>
      <c r="BO53" s="260"/>
      <c r="BP53" s="260"/>
      <c r="BQ53" s="260"/>
      <c r="BR53" s="260"/>
      <c r="BS53" s="260"/>
      <c r="BT53" s="260"/>
      <c r="BU53" s="260"/>
      <c r="BV53" s="260"/>
      <c r="BW53" s="260"/>
      <c r="BX53" s="260"/>
      <c r="BY53" s="260"/>
      <c r="BZ53" s="260"/>
      <c r="CA53" s="260"/>
      <c r="CB53" s="260"/>
      <c r="CC53" s="260"/>
      <c r="CD53" s="260"/>
      <c r="CE53" s="260"/>
      <c r="CF53" s="260"/>
      <c r="CG53" s="260"/>
      <c r="CH53" s="260"/>
      <c r="CI53" s="260"/>
      <c r="CJ53" s="260"/>
    </row>
    <row r="54" spans="1:88" s="118" customFormat="1" ht="162" customHeight="1" thickBot="1" x14ac:dyDescent="0.25">
      <c r="A54" s="153" t="s">
        <v>134</v>
      </c>
      <c r="B54" s="114"/>
      <c r="C54" s="72">
        <v>0</v>
      </c>
      <c r="D54" s="154" t="s">
        <v>27</v>
      </c>
      <c r="E54" s="155">
        <f>inFields!$B$8</f>
        <v>54</v>
      </c>
      <c r="F54" s="236">
        <f t="shared" si="1"/>
        <v>0</v>
      </c>
      <c r="G54" s="232" t="s">
        <v>55</v>
      </c>
      <c r="H54" s="110"/>
      <c r="I54" s="110"/>
      <c r="J54" s="111"/>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250"/>
      <c r="AL54" s="250"/>
      <c r="AM54" s="250"/>
      <c r="AN54" s="250"/>
      <c r="AO54" s="250"/>
      <c r="AP54" s="250"/>
      <c r="AQ54" s="250"/>
      <c r="AR54" s="250"/>
      <c r="AS54" s="250"/>
      <c r="AT54" s="250"/>
      <c r="AU54" s="250"/>
      <c r="AV54" s="250"/>
      <c r="AW54" s="250"/>
      <c r="AX54" s="250"/>
      <c r="AY54" s="250"/>
      <c r="AZ54" s="250"/>
      <c r="BA54" s="250"/>
      <c r="BB54" s="250"/>
      <c r="BC54" s="250"/>
      <c r="BD54" s="250"/>
      <c r="BE54" s="250"/>
      <c r="BF54" s="261"/>
      <c r="BG54" s="261"/>
      <c r="BH54" s="261"/>
      <c r="BI54" s="261"/>
      <c r="BJ54" s="261"/>
      <c r="BK54" s="261"/>
      <c r="BL54" s="261"/>
      <c r="BM54" s="261"/>
      <c r="BN54" s="261"/>
      <c r="BO54" s="261"/>
      <c r="BP54" s="261"/>
      <c r="BQ54" s="261"/>
      <c r="BR54" s="261"/>
      <c r="BS54" s="261"/>
      <c r="BT54" s="261"/>
      <c r="BU54" s="261"/>
      <c r="BV54" s="261"/>
      <c r="BW54" s="261"/>
      <c r="BX54" s="261"/>
      <c r="BY54" s="261"/>
      <c r="BZ54" s="261"/>
      <c r="CA54" s="261"/>
      <c r="CB54" s="261"/>
      <c r="CC54" s="261"/>
      <c r="CD54" s="261"/>
      <c r="CE54" s="261"/>
      <c r="CF54" s="261"/>
      <c r="CG54" s="261"/>
      <c r="CH54" s="261"/>
      <c r="CI54" s="261"/>
      <c r="CJ54" s="261"/>
    </row>
    <row r="55" spans="1:88" s="197" customFormat="1" ht="163.5" customHeight="1" thickBot="1" x14ac:dyDescent="0.25">
      <c r="A55" s="192" t="s">
        <v>135</v>
      </c>
      <c r="B55" s="193"/>
      <c r="C55" s="64">
        <v>0</v>
      </c>
      <c r="D55" s="158" t="s">
        <v>27</v>
      </c>
      <c r="E55" s="194">
        <f>inFields!$B$8</f>
        <v>54</v>
      </c>
      <c r="F55" s="237">
        <f t="shared" si="1"/>
        <v>0</v>
      </c>
      <c r="G55" s="238" t="s">
        <v>55</v>
      </c>
      <c r="H55" s="195"/>
      <c r="I55" s="195"/>
      <c r="J55" s="196"/>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67"/>
      <c r="BG55" s="267"/>
      <c r="BH55" s="267"/>
      <c r="BI55" s="267"/>
      <c r="BJ55" s="267"/>
      <c r="BK55" s="267"/>
      <c r="BL55" s="267"/>
      <c r="BM55" s="267"/>
      <c r="BN55" s="267"/>
      <c r="BO55" s="267"/>
      <c r="BP55" s="267"/>
      <c r="BQ55" s="267"/>
      <c r="BR55" s="267"/>
      <c r="BS55" s="267"/>
      <c r="BT55" s="267"/>
      <c r="BU55" s="267"/>
      <c r="BV55" s="267"/>
      <c r="BW55" s="267"/>
      <c r="BX55" s="267"/>
      <c r="BY55" s="267"/>
      <c r="BZ55" s="267"/>
      <c r="CA55" s="267"/>
      <c r="CB55" s="267"/>
      <c r="CC55" s="267"/>
      <c r="CD55" s="267"/>
      <c r="CE55" s="267"/>
      <c r="CF55" s="267"/>
      <c r="CG55" s="267"/>
      <c r="CH55" s="267"/>
      <c r="CI55" s="267"/>
      <c r="CJ55" s="267"/>
    </row>
    <row r="56" spans="1:88" s="132" customFormat="1" ht="38.25" customHeight="1" thickTop="1" thickBot="1" x14ac:dyDescent="0.25">
      <c r="A56" s="198" t="s">
        <v>62</v>
      </c>
      <c r="B56" s="199"/>
      <c r="C56" s="65">
        <v>0</v>
      </c>
      <c r="D56" s="200" t="s">
        <v>23</v>
      </c>
      <c r="E56" s="162">
        <f>inFields!$B$4</f>
        <v>5</v>
      </c>
      <c r="F56" s="162">
        <f t="shared" si="1"/>
        <v>0</v>
      </c>
      <c r="G56" s="131"/>
      <c r="H56" s="131"/>
      <c r="I56" s="131"/>
      <c r="J56" s="131"/>
      <c r="K56" s="252"/>
      <c r="L56" s="252"/>
      <c r="M56" s="252"/>
      <c r="N56" s="252"/>
      <c r="O56" s="252"/>
      <c r="P56" s="252"/>
      <c r="Q56" s="252"/>
      <c r="R56" s="252"/>
      <c r="S56" s="252"/>
      <c r="T56" s="252"/>
      <c r="U56" s="252"/>
      <c r="V56" s="252"/>
      <c r="W56" s="252"/>
      <c r="X56" s="252"/>
      <c r="Y56" s="252"/>
      <c r="Z56" s="252"/>
      <c r="AA56" s="252"/>
      <c r="AB56" s="252"/>
      <c r="AC56" s="252"/>
      <c r="AD56" s="252"/>
      <c r="AE56" s="252"/>
      <c r="AF56" s="252"/>
      <c r="AG56" s="252"/>
      <c r="AH56" s="252"/>
      <c r="AI56" s="252"/>
      <c r="AJ56" s="252"/>
      <c r="AK56" s="252"/>
      <c r="AL56" s="252"/>
      <c r="AM56" s="252"/>
      <c r="AN56" s="252"/>
      <c r="AO56" s="252"/>
      <c r="AP56" s="252"/>
      <c r="AQ56" s="252"/>
      <c r="AR56" s="252"/>
      <c r="AS56" s="252"/>
      <c r="AT56" s="252"/>
      <c r="AU56" s="252"/>
      <c r="AV56" s="252"/>
      <c r="AW56" s="252"/>
      <c r="AX56" s="252"/>
      <c r="AY56" s="252"/>
      <c r="AZ56" s="252"/>
      <c r="BA56" s="252"/>
      <c r="BB56" s="252"/>
      <c r="BC56" s="252"/>
      <c r="BD56" s="252"/>
      <c r="BE56" s="252"/>
      <c r="BF56" s="263"/>
      <c r="BG56" s="263"/>
      <c r="BH56" s="263"/>
      <c r="BI56" s="263"/>
      <c r="BJ56" s="263"/>
      <c r="BK56" s="263"/>
      <c r="BL56" s="263"/>
      <c r="BM56" s="263"/>
      <c r="BN56" s="263"/>
      <c r="BO56" s="263"/>
      <c r="BP56" s="263"/>
      <c r="BQ56" s="263"/>
      <c r="BR56" s="263"/>
      <c r="BS56" s="263"/>
      <c r="BT56" s="263"/>
      <c r="BU56" s="263"/>
      <c r="BV56" s="263"/>
      <c r="BW56" s="263"/>
      <c r="BX56" s="263"/>
      <c r="BY56" s="263"/>
      <c r="BZ56" s="263"/>
      <c r="CA56" s="263"/>
      <c r="CB56" s="263"/>
      <c r="CC56" s="263"/>
      <c r="CD56" s="263"/>
      <c r="CE56" s="263"/>
      <c r="CF56" s="263"/>
      <c r="CG56" s="263"/>
      <c r="CH56" s="263"/>
      <c r="CI56" s="263"/>
      <c r="CJ56" s="263"/>
    </row>
    <row r="57" spans="1:88" s="132" customFormat="1" ht="51" customHeight="1" thickTop="1" thickBot="1" x14ac:dyDescent="0.25">
      <c r="A57" s="201" t="s">
        <v>63</v>
      </c>
      <c r="B57" s="199"/>
      <c r="C57" s="62">
        <v>0</v>
      </c>
      <c r="D57" s="128" t="s">
        <v>23</v>
      </c>
      <c r="E57" s="129">
        <f>inFields!$B$4</f>
        <v>5</v>
      </c>
      <c r="F57" s="129">
        <f t="shared" si="1"/>
        <v>0</v>
      </c>
      <c r="G57" s="131"/>
      <c r="H57" s="131"/>
      <c r="I57" s="131"/>
      <c r="J57" s="131"/>
      <c r="K57" s="252"/>
      <c r="L57" s="252"/>
      <c r="M57" s="252"/>
      <c r="N57" s="252"/>
      <c r="O57" s="252"/>
      <c r="P57" s="252"/>
      <c r="Q57" s="252"/>
      <c r="R57" s="252"/>
      <c r="S57" s="252"/>
      <c r="T57" s="252"/>
      <c r="U57" s="252"/>
      <c r="V57" s="252"/>
      <c r="W57" s="252"/>
      <c r="X57" s="252"/>
      <c r="Y57" s="252"/>
      <c r="Z57" s="252"/>
      <c r="AA57" s="252"/>
      <c r="AB57" s="252"/>
      <c r="AC57" s="252"/>
      <c r="AD57" s="252"/>
      <c r="AE57" s="252"/>
      <c r="AF57" s="252"/>
      <c r="AG57" s="252"/>
      <c r="AH57" s="252"/>
      <c r="AI57" s="252"/>
      <c r="AJ57" s="252"/>
      <c r="AK57" s="252"/>
      <c r="AL57" s="252"/>
      <c r="AM57" s="252"/>
      <c r="AN57" s="252"/>
      <c r="AO57" s="252"/>
      <c r="AP57" s="252"/>
      <c r="AQ57" s="252"/>
      <c r="AR57" s="252"/>
      <c r="AS57" s="252"/>
      <c r="AT57" s="252"/>
      <c r="AU57" s="252"/>
      <c r="AV57" s="252"/>
      <c r="AW57" s="252"/>
      <c r="AX57" s="252"/>
      <c r="AY57" s="252"/>
      <c r="AZ57" s="252"/>
      <c r="BA57" s="252"/>
      <c r="BB57" s="252"/>
      <c r="BC57" s="252"/>
      <c r="BD57" s="252"/>
      <c r="BE57" s="252"/>
      <c r="BF57" s="263"/>
      <c r="BG57" s="263"/>
      <c r="BH57" s="263"/>
      <c r="BI57" s="263"/>
      <c r="BJ57" s="263"/>
      <c r="BK57" s="263"/>
      <c r="BL57" s="263"/>
      <c r="BM57" s="263"/>
      <c r="BN57" s="263"/>
      <c r="BO57" s="263"/>
      <c r="BP57" s="263"/>
      <c r="BQ57" s="263"/>
      <c r="BR57" s="263"/>
      <c r="BS57" s="263"/>
      <c r="BT57" s="263"/>
      <c r="BU57" s="263"/>
      <c r="BV57" s="263"/>
      <c r="BW57" s="263"/>
      <c r="BX57" s="263"/>
      <c r="BY57" s="263"/>
      <c r="BZ57" s="263"/>
      <c r="CA57" s="263"/>
      <c r="CB57" s="263"/>
      <c r="CC57" s="263"/>
      <c r="CD57" s="263"/>
      <c r="CE57" s="263"/>
      <c r="CF57" s="263"/>
      <c r="CG57" s="263"/>
      <c r="CH57" s="263"/>
      <c r="CI57" s="263"/>
      <c r="CJ57" s="263"/>
    </row>
    <row r="58" spans="1:88" s="132" customFormat="1" ht="50.25" customHeight="1" thickTop="1" thickBot="1" x14ac:dyDescent="0.25">
      <c r="A58" s="198" t="s">
        <v>64</v>
      </c>
      <c r="B58" s="199"/>
      <c r="C58" s="62">
        <v>0</v>
      </c>
      <c r="D58" s="161" t="s">
        <v>23</v>
      </c>
      <c r="E58" s="162">
        <f>inFields!$B$4</f>
        <v>5</v>
      </c>
      <c r="F58" s="162">
        <f t="shared" si="1"/>
        <v>0</v>
      </c>
      <c r="G58" s="131"/>
      <c r="H58" s="131"/>
      <c r="I58" s="131"/>
      <c r="J58" s="131"/>
      <c r="K58" s="252"/>
      <c r="L58" s="252"/>
      <c r="M58" s="252"/>
      <c r="N58" s="252"/>
      <c r="O58" s="252"/>
      <c r="P58" s="252"/>
      <c r="Q58" s="252"/>
      <c r="R58" s="252"/>
      <c r="S58" s="252"/>
      <c r="T58" s="252"/>
      <c r="U58" s="252"/>
      <c r="V58" s="252"/>
      <c r="W58" s="252"/>
      <c r="X58" s="252"/>
      <c r="Y58" s="252"/>
      <c r="Z58" s="252"/>
      <c r="AA58" s="252"/>
      <c r="AB58" s="252"/>
      <c r="AC58" s="252"/>
      <c r="AD58" s="252"/>
      <c r="AE58" s="252"/>
      <c r="AF58" s="252"/>
      <c r="AG58" s="252"/>
      <c r="AH58" s="252"/>
      <c r="AI58" s="252"/>
      <c r="AJ58" s="252"/>
      <c r="AK58" s="252"/>
      <c r="AL58" s="252"/>
      <c r="AM58" s="252"/>
      <c r="AN58" s="252"/>
      <c r="AO58" s="252"/>
      <c r="AP58" s="252"/>
      <c r="AQ58" s="252"/>
      <c r="AR58" s="252"/>
      <c r="AS58" s="252"/>
      <c r="AT58" s="252"/>
      <c r="AU58" s="252"/>
      <c r="AV58" s="252"/>
      <c r="AW58" s="252"/>
      <c r="AX58" s="252"/>
      <c r="AY58" s="252"/>
      <c r="AZ58" s="252"/>
      <c r="BA58" s="252"/>
      <c r="BB58" s="252"/>
      <c r="BC58" s="252"/>
      <c r="BD58" s="252"/>
      <c r="BE58" s="252"/>
      <c r="BF58" s="263"/>
      <c r="BG58" s="263"/>
      <c r="BH58" s="263"/>
      <c r="BI58" s="263"/>
      <c r="BJ58" s="263"/>
      <c r="BK58" s="263"/>
      <c r="BL58" s="263"/>
      <c r="BM58" s="263"/>
      <c r="BN58" s="263"/>
      <c r="BO58" s="263"/>
      <c r="BP58" s="263"/>
      <c r="BQ58" s="263"/>
      <c r="BR58" s="263"/>
      <c r="BS58" s="263"/>
      <c r="BT58" s="263"/>
      <c r="BU58" s="263"/>
      <c r="BV58" s="263"/>
      <c r="BW58" s="263"/>
      <c r="BX58" s="263"/>
      <c r="BY58" s="263"/>
      <c r="BZ58" s="263"/>
      <c r="CA58" s="263"/>
      <c r="CB58" s="263"/>
      <c r="CC58" s="263"/>
      <c r="CD58" s="263"/>
      <c r="CE58" s="263"/>
      <c r="CF58" s="263"/>
      <c r="CG58" s="263"/>
      <c r="CH58" s="263"/>
      <c r="CI58" s="263"/>
      <c r="CJ58" s="263"/>
    </row>
    <row r="59" spans="1:88" s="132" customFormat="1" ht="54" customHeight="1" thickTop="1" thickBot="1" x14ac:dyDescent="0.25">
      <c r="A59" s="201" t="s">
        <v>65</v>
      </c>
      <c r="B59" s="199"/>
      <c r="C59" s="62">
        <v>0</v>
      </c>
      <c r="D59" s="128" t="s">
        <v>23</v>
      </c>
      <c r="E59" s="129">
        <f>inFields!$B$4</f>
        <v>5</v>
      </c>
      <c r="F59" s="129">
        <f t="shared" si="1"/>
        <v>0</v>
      </c>
      <c r="G59" s="131"/>
      <c r="H59" s="131"/>
      <c r="I59" s="131"/>
      <c r="J59" s="131"/>
      <c r="K59" s="252"/>
      <c r="L59" s="252"/>
      <c r="M59" s="252"/>
      <c r="N59" s="252"/>
      <c r="O59" s="252"/>
      <c r="P59" s="252"/>
      <c r="Q59" s="252"/>
      <c r="R59" s="252"/>
      <c r="S59" s="252"/>
      <c r="T59" s="252"/>
      <c r="U59" s="252"/>
      <c r="V59" s="252"/>
      <c r="W59" s="252"/>
      <c r="X59" s="252"/>
      <c r="Y59" s="252"/>
      <c r="Z59" s="252"/>
      <c r="AA59" s="252"/>
      <c r="AB59" s="252"/>
      <c r="AC59" s="252"/>
      <c r="AD59" s="252"/>
      <c r="AE59" s="252"/>
      <c r="AF59" s="252"/>
      <c r="AG59" s="252"/>
      <c r="AH59" s="252"/>
      <c r="AI59" s="252"/>
      <c r="AJ59" s="252"/>
      <c r="AK59" s="252"/>
      <c r="AL59" s="252"/>
      <c r="AM59" s="252"/>
      <c r="AN59" s="252"/>
      <c r="AO59" s="252"/>
      <c r="AP59" s="252"/>
      <c r="AQ59" s="252"/>
      <c r="AR59" s="252"/>
      <c r="AS59" s="252"/>
      <c r="AT59" s="252"/>
      <c r="AU59" s="252"/>
      <c r="AV59" s="252"/>
      <c r="AW59" s="252"/>
      <c r="AX59" s="252"/>
      <c r="AY59" s="252"/>
      <c r="AZ59" s="252"/>
      <c r="BA59" s="252"/>
      <c r="BB59" s="252"/>
      <c r="BC59" s="252"/>
      <c r="BD59" s="252"/>
      <c r="BE59" s="252"/>
      <c r="BF59" s="263"/>
      <c r="BG59" s="263"/>
      <c r="BH59" s="263"/>
      <c r="BI59" s="263"/>
      <c r="BJ59" s="263"/>
      <c r="BK59" s="263"/>
      <c r="BL59" s="263"/>
      <c r="BM59" s="263"/>
      <c r="BN59" s="263"/>
      <c r="BO59" s="263"/>
      <c r="BP59" s="263"/>
      <c r="BQ59" s="263"/>
      <c r="BR59" s="263"/>
      <c r="BS59" s="263"/>
      <c r="BT59" s="263"/>
      <c r="BU59" s="263"/>
      <c r="BV59" s="263"/>
      <c r="BW59" s="263"/>
      <c r="BX59" s="263"/>
      <c r="BY59" s="263"/>
      <c r="BZ59" s="263"/>
      <c r="CA59" s="263"/>
      <c r="CB59" s="263"/>
      <c r="CC59" s="263"/>
      <c r="CD59" s="263"/>
      <c r="CE59" s="263"/>
      <c r="CF59" s="263"/>
      <c r="CG59" s="263"/>
      <c r="CH59" s="263"/>
      <c r="CI59" s="263"/>
      <c r="CJ59" s="263"/>
    </row>
    <row r="60" spans="1:88" s="132" customFormat="1" ht="90" customHeight="1" thickTop="1" thickBot="1" x14ac:dyDescent="0.25">
      <c r="A60" s="160" t="s">
        <v>66</v>
      </c>
      <c r="B60" s="199"/>
      <c r="C60" s="62">
        <v>0</v>
      </c>
      <c r="D60" s="161" t="s">
        <v>23</v>
      </c>
      <c r="E60" s="162">
        <f>inFields!$B$4</f>
        <v>5</v>
      </c>
      <c r="F60" s="245">
        <f t="shared" si="1"/>
        <v>0</v>
      </c>
      <c r="G60" s="246" t="s">
        <v>55</v>
      </c>
      <c r="H60" s="130"/>
      <c r="I60" s="130"/>
      <c r="J60" s="131"/>
      <c r="K60" s="252"/>
      <c r="L60" s="252"/>
      <c r="M60" s="252"/>
      <c r="N60" s="252"/>
      <c r="O60" s="252"/>
      <c r="P60" s="252"/>
      <c r="Q60" s="252"/>
      <c r="R60" s="252"/>
      <c r="S60" s="252"/>
      <c r="T60" s="252"/>
      <c r="U60" s="252"/>
      <c r="V60" s="252"/>
      <c r="W60" s="252"/>
      <c r="X60" s="252"/>
      <c r="Y60" s="252"/>
      <c r="Z60" s="252"/>
      <c r="AA60" s="252"/>
      <c r="AB60" s="252"/>
      <c r="AC60" s="252"/>
      <c r="AD60" s="252"/>
      <c r="AE60" s="252"/>
      <c r="AF60" s="252"/>
      <c r="AG60" s="252"/>
      <c r="AH60" s="252"/>
      <c r="AI60" s="252"/>
      <c r="AJ60" s="252"/>
      <c r="AK60" s="252"/>
      <c r="AL60" s="252"/>
      <c r="AM60" s="252"/>
      <c r="AN60" s="252"/>
      <c r="AO60" s="252"/>
      <c r="AP60" s="252"/>
      <c r="AQ60" s="252"/>
      <c r="AR60" s="252"/>
      <c r="AS60" s="252"/>
      <c r="AT60" s="252"/>
      <c r="AU60" s="252"/>
      <c r="AV60" s="252"/>
      <c r="AW60" s="252"/>
      <c r="AX60" s="252"/>
      <c r="AY60" s="252"/>
      <c r="AZ60" s="252"/>
      <c r="BA60" s="252"/>
      <c r="BB60" s="252"/>
      <c r="BC60" s="252"/>
      <c r="BD60" s="252"/>
      <c r="BE60" s="252"/>
      <c r="BF60" s="263"/>
      <c r="BG60" s="263"/>
      <c r="BH60" s="263"/>
      <c r="BI60" s="263"/>
      <c r="BJ60" s="263"/>
      <c r="BK60" s="263"/>
      <c r="BL60" s="263"/>
      <c r="BM60" s="263"/>
      <c r="BN60" s="263"/>
      <c r="BO60" s="263"/>
      <c r="BP60" s="263"/>
      <c r="BQ60" s="263"/>
      <c r="BR60" s="263"/>
      <c r="BS60" s="263"/>
      <c r="BT60" s="263"/>
      <c r="BU60" s="263"/>
      <c r="BV60" s="263"/>
      <c r="BW60" s="263"/>
      <c r="BX60" s="263"/>
      <c r="BY60" s="263"/>
      <c r="BZ60" s="263"/>
      <c r="CA60" s="263"/>
      <c r="CB60" s="263"/>
      <c r="CC60" s="263"/>
      <c r="CD60" s="263"/>
      <c r="CE60" s="263"/>
      <c r="CF60" s="263"/>
      <c r="CG60" s="263"/>
      <c r="CH60" s="263"/>
      <c r="CI60" s="263"/>
      <c r="CJ60" s="263"/>
    </row>
    <row r="61" spans="1:88" s="176" customFormat="1" ht="186.75" customHeight="1" thickTop="1" thickBot="1" x14ac:dyDescent="0.25">
      <c r="A61" s="202" t="s">
        <v>100</v>
      </c>
      <c r="B61" s="173"/>
      <c r="C61" s="63">
        <v>0</v>
      </c>
      <c r="D61" s="151" t="s">
        <v>25</v>
      </c>
      <c r="E61" s="174">
        <f>inFields!$B$6</f>
        <v>19</v>
      </c>
      <c r="F61" s="174">
        <f>C61*E61</f>
        <v>0</v>
      </c>
      <c r="G61" s="169"/>
      <c r="H61" s="169"/>
      <c r="I61" s="169"/>
      <c r="J61" s="169"/>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254"/>
      <c r="AM61" s="254"/>
      <c r="AN61" s="254"/>
      <c r="AO61" s="254"/>
      <c r="AP61" s="254"/>
      <c r="AQ61" s="254"/>
      <c r="AR61" s="254"/>
      <c r="AS61" s="254"/>
      <c r="AT61" s="254"/>
      <c r="AU61" s="254"/>
      <c r="AV61" s="254"/>
      <c r="AW61" s="254"/>
      <c r="AX61" s="254"/>
      <c r="AY61" s="254"/>
      <c r="AZ61" s="254"/>
      <c r="BA61" s="254"/>
      <c r="BB61" s="254"/>
      <c r="BC61" s="254"/>
      <c r="BD61" s="254"/>
      <c r="BE61" s="254"/>
      <c r="BF61" s="265"/>
      <c r="BG61" s="265"/>
      <c r="BH61" s="265"/>
      <c r="BI61" s="265"/>
      <c r="BJ61" s="265"/>
      <c r="BK61" s="265"/>
      <c r="BL61" s="265"/>
      <c r="BM61" s="265"/>
      <c r="BN61" s="265"/>
      <c r="BO61" s="265"/>
      <c r="BP61" s="265"/>
      <c r="BQ61" s="265"/>
      <c r="BR61" s="265"/>
      <c r="BS61" s="265"/>
      <c r="BT61" s="265"/>
      <c r="BU61" s="265"/>
      <c r="BV61" s="265"/>
      <c r="BW61" s="265"/>
      <c r="BX61" s="265"/>
      <c r="BY61" s="265"/>
      <c r="BZ61" s="265"/>
      <c r="CA61" s="265"/>
      <c r="CB61" s="265"/>
      <c r="CC61" s="265"/>
      <c r="CD61" s="265"/>
      <c r="CE61" s="265"/>
      <c r="CF61" s="265"/>
      <c r="CG61" s="265"/>
      <c r="CH61" s="265"/>
      <c r="CI61" s="265"/>
      <c r="CJ61" s="265"/>
    </row>
    <row r="62" spans="1:88" s="118" customFormat="1" ht="185.25" customHeight="1" thickBot="1" x14ac:dyDescent="0.25">
      <c r="A62" s="153" t="s">
        <v>68</v>
      </c>
      <c r="B62" s="114"/>
      <c r="C62" s="58">
        <v>0</v>
      </c>
      <c r="D62" s="154" t="s">
        <v>25</v>
      </c>
      <c r="E62" s="155">
        <f>inFields!$B$6</f>
        <v>19</v>
      </c>
      <c r="F62" s="155">
        <f>C62*E62</f>
        <v>0</v>
      </c>
      <c r="G62" s="156"/>
      <c r="H62" s="156"/>
      <c r="I62" s="156"/>
      <c r="J62" s="156"/>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250"/>
      <c r="AL62" s="250"/>
      <c r="AM62" s="250"/>
      <c r="AN62" s="250"/>
      <c r="AO62" s="250"/>
      <c r="AP62" s="250"/>
      <c r="AQ62" s="250"/>
      <c r="AR62" s="250"/>
      <c r="AS62" s="250"/>
      <c r="AT62" s="250"/>
      <c r="AU62" s="250"/>
      <c r="AV62" s="250"/>
      <c r="AW62" s="250"/>
      <c r="AX62" s="250"/>
      <c r="AY62" s="250"/>
      <c r="AZ62" s="250"/>
      <c r="BA62" s="250"/>
      <c r="BB62" s="250"/>
      <c r="BC62" s="250"/>
      <c r="BD62" s="250"/>
      <c r="BE62" s="250"/>
      <c r="BF62" s="261"/>
      <c r="BG62" s="261"/>
      <c r="BH62" s="261"/>
      <c r="BI62" s="261"/>
      <c r="BJ62" s="261"/>
      <c r="BK62" s="261"/>
      <c r="BL62" s="261"/>
      <c r="BM62" s="261"/>
      <c r="BN62" s="261"/>
      <c r="BO62" s="261"/>
      <c r="BP62" s="261"/>
      <c r="BQ62" s="261"/>
      <c r="BR62" s="261"/>
      <c r="BS62" s="261"/>
      <c r="BT62" s="261"/>
      <c r="BU62" s="261"/>
      <c r="BV62" s="261"/>
      <c r="BW62" s="261"/>
      <c r="BX62" s="261"/>
      <c r="BY62" s="261"/>
      <c r="BZ62" s="261"/>
      <c r="CA62" s="261"/>
      <c r="CB62" s="261"/>
      <c r="CC62" s="261"/>
      <c r="CD62" s="261"/>
      <c r="CE62" s="261"/>
      <c r="CF62" s="261"/>
      <c r="CG62" s="261"/>
      <c r="CH62" s="261"/>
      <c r="CI62" s="261"/>
      <c r="CJ62" s="261"/>
    </row>
    <row r="63" spans="1:88" s="125" customFormat="1" ht="183.75" customHeight="1" thickBot="1" x14ac:dyDescent="0.25">
      <c r="A63" s="157" t="s">
        <v>99</v>
      </c>
      <c r="B63" s="164"/>
      <c r="C63" s="68">
        <v>0</v>
      </c>
      <c r="D63" s="158" t="s">
        <v>25</v>
      </c>
      <c r="E63" s="159">
        <f>inFields!$B$6</f>
        <v>19</v>
      </c>
      <c r="F63" s="159">
        <f>C63*E63</f>
        <v>0</v>
      </c>
      <c r="G63" s="124"/>
      <c r="H63" s="124"/>
      <c r="I63" s="124"/>
      <c r="J63" s="124"/>
      <c r="K63" s="251"/>
      <c r="L63" s="251"/>
      <c r="M63" s="251"/>
      <c r="N63" s="251"/>
      <c r="O63" s="251"/>
      <c r="P63" s="251"/>
      <c r="Q63" s="251"/>
      <c r="R63" s="251"/>
      <c r="S63" s="251"/>
      <c r="T63" s="251"/>
      <c r="U63" s="251"/>
      <c r="V63" s="251"/>
      <c r="W63" s="251"/>
      <c r="X63" s="251"/>
      <c r="Y63" s="251"/>
      <c r="Z63" s="251"/>
      <c r="AA63" s="251"/>
      <c r="AB63" s="251"/>
      <c r="AC63" s="251"/>
      <c r="AD63" s="251"/>
      <c r="AE63" s="251"/>
      <c r="AF63" s="251"/>
      <c r="AG63" s="251"/>
      <c r="AH63" s="251"/>
      <c r="AI63" s="251"/>
      <c r="AJ63" s="251"/>
      <c r="AK63" s="251"/>
      <c r="AL63" s="251"/>
      <c r="AM63" s="251"/>
      <c r="AN63" s="251"/>
      <c r="AO63" s="251"/>
      <c r="AP63" s="251"/>
      <c r="AQ63" s="251"/>
      <c r="AR63" s="251"/>
      <c r="AS63" s="251"/>
      <c r="AT63" s="251"/>
      <c r="AU63" s="251"/>
      <c r="AV63" s="251"/>
      <c r="AW63" s="251"/>
      <c r="AX63" s="251"/>
      <c r="AY63" s="251"/>
      <c r="AZ63" s="251"/>
      <c r="BA63" s="251"/>
      <c r="BB63" s="251"/>
      <c r="BC63" s="251"/>
      <c r="BD63" s="251"/>
      <c r="BE63" s="251"/>
      <c r="BF63" s="262"/>
      <c r="BG63" s="262"/>
      <c r="BH63" s="262"/>
      <c r="BI63" s="262"/>
      <c r="BJ63" s="262"/>
      <c r="BK63" s="262"/>
      <c r="BL63" s="262"/>
      <c r="BM63" s="262"/>
      <c r="BN63" s="262"/>
      <c r="BO63" s="262"/>
      <c r="BP63" s="262"/>
      <c r="BQ63" s="262"/>
      <c r="BR63" s="262"/>
      <c r="BS63" s="262"/>
      <c r="BT63" s="262"/>
      <c r="BU63" s="262"/>
      <c r="BV63" s="262"/>
      <c r="BW63" s="262"/>
      <c r="BX63" s="262"/>
      <c r="BY63" s="262"/>
      <c r="BZ63" s="262"/>
      <c r="CA63" s="262"/>
      <c r="CB63" s="262"/>
      <c r="CC63" s="262"/>
      <c r="CD63" s="262"/>
      <c r="CE63" s="262"/>
      <c r="CF63" s="262"/>
      <c r="CG63" s="262"/>
      <c r="CH63" s="262"/>
      <c r="CI63" s="262"/>
      <c r="CJ63" s="262"/>
    </row>
    <row r="64" spans="1:88" s="176" customFormat="1" ht="141.75" customHeight="1" thickTop="1" thickBot="1" x14ac:dyDescent="0.25">
      <c r="A64" s="165" t="s">
        <v>67</v>
      </c>
      <c r="B64" s="173"/>
      <c r="C64" s="63">
        <v>0</v>
      </c>
      <c r="D64" s="142" t="s">
        <v>24</v>
      </c>
      <c r="E64" s="178">
        <f>inFields!$B$5</f>
        <v>16</v>
      </c>
      <c r="F64" s="178">
        <f t="shared" si="1"/>
        <v>0</v>
      </c>
      <c r="G64" s="169"/>
      <c r="H64" s="169"/>
      <c r="I64" s="169"/>
      <c r="J64" s="169"/>
      <c r="K64" s="254"/>
      <c r="L64" s="254"/>
      <c r="M64" s="254"/>
      <c r="N64" s="254"/>
      <c r="O64" s="254"/>
      <c r="P64" s="254"/>
      <c r="Q64" s="254"/>
      <c r="R64" s="254"/>
      <c r="S64" s="254"/>
      <c r="T64" s="254"/>
      <c r="U64" s="254"/>
      <c r="V64" s="254"/>
      <c r="W64" s="254"/>
      <c r="X64" s="254"/>
      <c r="Y64" s="254"/>
      <c r="Z64" s="254"/>
      <c r="AA64" s="254"/>
      <c r="AB64" s="254"/>
      <c r="AC64" s="254"/>
      <c r="AD64" s="254"/>
      <c r="AE64" s="254"/>
      <c r="AF64" s="254"/>
      <c r="AG64" s="254"/>
      <c r="AH64" s="254"/>
      <c r="AI64" s="254"/>
      <c r="AJ64" s="254"/>
      <c r="AK64" s="254"/>
      <c r="AL64" s="254"/>
      <c r="AM64" s="254"/>
      <c r="AN64" s="254"/>
      <c r="AO64" s="254"/>
      <c r="AP64" s="254"/>
      <c r="AQ64" s="254"/>
      <c r="AR64" s="254"/>
      <c r="AS64" s="254"/>
      <c r="AT64" s="254"/>
      <c r="AU64" s="254"/>
      <c r="AV64" s="254"/>
      <c r="AW64" s="254"/>
      <c r="AX64" s="254"/>
      <c r="AY64" s="254"/>
      <c r="AZ64" s="254"/>
      <c r="BA64" s="254"/>
      <c r="BB64" s="254"/>
      <c r="BC64" s="254"/>
      <c r="BD64" s="254"/>
      <c r="BE64" s="254"/>
      <c r="BF64" s="265"/>
      <c r="BG64" s="265"/>
      <c r="BH64" s="265"/>
      <c r="BI64" s="265"/>
      <c r="BJ64" s="265"/>
      <c r="BK64" s="265"/>
      <c r="BL64" s="265"/>
      <c r="BM64" s="265"/>
      <c r="BN64" s="265"/>
      <c r="BO64" s="265"/>
      <c r="BP64" s="265"/>
      <c r="BQ64" s="265"/>
      <c r="BR64" s="265"/>
      <c r="BS64" s="265"/>
      <c r="BT64" s="265"/>
      <c r="BU64" s="265"/>
      <c r="BV64" s="265"/>
      <c r="BW64" s="265"/>
      <c r="BX64" s="265"/>
      <c r="BY64" s="265"/>
      <c r="BZ64" s="265"/>
      <c r="CA64" s="265"/>
      <c r="CB64" s="265"/>
      <c r="CC64" s="265"/>
      <c r="CD64" s="265"/>
      <c r="CE64" s="265"/>
      <c r="CF64" s="265"/>
      <c r="CG64" s="265"/>
      <c r="CH64" s="265"/>
      <c r="CI64" s="265"/>
      <c r="CJ64" s="265"/>
    </row>
    <row r="65" spans="1:88" s="118" customFormat="1" ht="142.5" customHeight="1" thickBot="1" x14ac:dyDescent="0.25">
      <c r="A65" s="144" t="s">
        <v>68</v>
      </c>
      <c r="B65" s="114"/>
      <c r="C65" s="59">
        <v>0</v>
      </c>
      <c r="D65" s="145" t="s">
        <v>24</v>
      </c>
      <c r="E65" s="146">
        <f>inFields!$B$5</f>
        <v>16</v>
      </c>
      <c r="F65" s="146">
        <f t="shared" si="1"/>
        <v>0</v>
      </c>
      <c r="G65" s="156"/>
      <c r="H65" s="156"/>
      <c r="I65" s="156"/>
      <c r="J65" s="156"/>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c r="AS65" s="250"/>
      <c r="AT65" s="250"/>
      <c r="AU65" s="250"/>
      <c r="AV65" s="250"/>
      <c r="AW65" s="250"/>
      <c r="AX65" s="250"/>
      <c r="AY65" s="250"/>
      <c r="AZ65" s="250"/>
      <c r="BA65" s="250"/>
      <c r="BB65" s="250"/>
      <c r="BC65" s="250"/>
      <c r="BD65" s="250"/>
      <c r="BE65" s="250"/>
      <c r="BF65" s="261"/>
      <c r="BG65" s="261"/>
      <c r="BH65" s="261"/>
      <c r="BI65" s="261"/>
      <c r="BJ65" s="261"/>
      <c r="BK65" s="261"/>
      <c r="BL65" s="261"/>
      <c r="BM65" s="261"/>
      <c r="BN65" s="261"/>
      <c r="BO65" s="261"/>
      <c r="BP65" s="261"/>
      <c r="BQ65" s="261"/>
      <c r="BR65" s="261"/>
      <c r="BS65" s="261"/>
      <c r="BT65" s="261"/>
      <c r="BU65" s="261"/>
      <c r="BV65" s="261"/>
      <c r="BW65" s="261"/>
      <c r="BX65" s="261"/>
      <c r="BY65" s="261"/>
      <c r="BZ65" s="261"/>
      <c r="CA65" s="261"/>
      <c r="CB65" s="261"/>
      <c r="CC65" s="261"/>
      <c r="CD65" s="261"/>
      <c r="CE65" s="261"/>
      <c r="CF65" s="261"/>
      <c r="CG65" s="261"/>
      <c r="CH65" s="261"/>
      <c r="CI65" s="261"/>
      <c r="CJ65" s="261"/>
    </row>
    <row r="66" spans="1:88" s="125" customFormat="1" ht="143.25" customHeight="1" thickBot="1" x14ac:dyDescent="0.25">
      <c r="A66" s="147" t="s">
        <v>69</v>
      </c>
      <c r="B66" s="164"/>
      <c r="C66" s="65">
        <v>0</v>
      </c>
      <c r="D66" s="148" t="s">
        <v>24</v>
      </c>
      <c r="E66" s="149">
        <f>inFields!$B$5</f>
        <v>16</v>
      </c>
      <c r="F66" s="149">
        <f t="shared" si="1"/>
        <v>0</v>
      </c>
      <c r="G66" s="124"/>
      <c r="H66" s="124"/>
      <c r="I66" s="124"/>
      <c r="J66" s="124"/>
      <c r="K66" s="251"/>
      <c r="L66" s="251"/>
      <c r="M66" s="251"/>
      <c r="N66" s="251"/>
      <c r="O66" s="251"/>
      <c r="P66" s="251"/>
      <c r="Q66" s="251"/>
      <c r="R66" s="251"/>
      <c r="S66" s="251"/>
      <c r="T66" s="251"/>
      <c r="U66" s="251"/>
      <c r="V66" s="251"/>
      <c r="W66" s="251"/>
      <c r="X66" s="251"/>
      <c r="Y66" s="251"/>
      <c r="Z66" s="251"/>
      <c r="AA66" s="251"/>
      <c r="AB66" s="251"/>
      <c r="AC66" s="251"/>
      <c r="AD66" s="251"/>
      <c r="AE66" s="251"/>
      <c r="AF66" s="251"/>
      <c r="AG66" s="251"/>
      <c r="AH66" s="251"/>
      <c r="AI66" s="251"/>
      <c r="AJ66" s="251"/>
      <c r="AK66" s="251"/>
      <c r="AL66" s="251"/>
      <c r="AM66" s="251"/>
      <c r="AN66" s="251"/>
      <c r="AO66" s="251"/>
      <c r="AP66" s="251"/>
      <c r="AQ66" s="251"/>
      <c r="AR66" s="251"/>
      <c r="AS66" s="251"/>
      <c r="AT66" s="251"/>
      <c r="AU66" s="251"/>
      <c r="AV66" s="251"/>
      <c r="AW66" s="251"/>
      <c r="AX66" s="251"/>
      <c r="AY66" s="251"/>
      <c r="AZ66" s="251"/>
      <c r="BA66" s="251"/>
      <c r="BB66" s="251"/>
      <c r="BC66" s="251"/>
      <c r="BD66" s="251"/>
      <c r="BE66" s="251"/>
      <c r="BF66" s="262"/>
      <c r="BG66" s="262"/>
      <c r="BH66" s="262"/>
      <c r="BI66" s="262"/>
      <c r="BJ66" s="262"/>
      <c r="BK66" s="262"/>
      <c r="BL66" s="262"/>
      <c r="BM66" s="262"/>
      <c r="BN66" s="262"/>
      <c r="BO66" s="262"/>
      <c r="BP66" s="262"/>
      <c r="BQ66" s="262"/>
      <c r="BR66" s="262"/>
      <c r="BS66" s="262"/>
      <c r="BT66" s="262"/>
      <c r="BU66" s="262"/>
      <c r="BV66" s="262"/>
      <c r="BW66" s="262"/>
      <c r="BX66" s="262"/>
      <c r="BY66" s="262"/>
      <c r="BZ66" s="262"/>
      <c r="CA66" s="262"/>
      <c r="CB66" s="262"/>
      <c r="CC66" s="262"/>
      <c r="CD66" s="262"/>
      <c r="CE66" s="262"/>
      <c r="CF66" s="262"/>
      <c r="CG66" s="262"/>
      <c r="CH66" s="262"/>
      <c r="CI66" s="262"/>
      <c r="CJ66" s="262"/>
    </row>
    <row r="67" spans="1:88" s="176" customFormat="1" ht="144" customHeight="1" thickTop="1" thickBot="1" x14ac:dyDescent="0.25">
      <c r="A67" s="202" t="s">
        <v>67</v>
      </c>
      <c r="B67" s="173"/>
      <c r="C67" s="63">
        <v>0</v>
      </c>
      <c r="D67" s="151" t="s">
        <v>27</v>
      </c>
      <c r="E67" s="174">
        <f>inFields!$B$8</f>
        <v>54</v>
      </c>
      <c r="F67" s="174">
        <f t="shared" si="1"/>
        <v>0</v>
      </c>
      <c r="G67" s="169"/>
      <c r="H67" s="169"/>
      <c r="I67" s="169"/>
      <c r="J67" s="169"/>
      <c r="K67" s="254"/>
      <c r="L67" s="254"/>
      <c r="M67" s="254"/>
      <c r="N67" s="254"/>
      <c r="O67" s="254"/>
      <c r="P67" s="254"/>
      <c r="Q67" s="254"/>
      <c r="R67" s="254"/>
      <c r="S67" s="254"/>
      <c r="T67" s="254"/>
      <c r="U67" s="254"/>
      <c r="V67" s="254"/>
      <c r="W67" s="254"/>
      <c r="X67" s="254"/>
      <c r="Y67" s="254"/>
      <c r="Z67" s="254"/>
      <c r="AA67" s="254"/>
      <c r="AB67" s="254"/>
      <c r="AC67" s="254"/>
      <c r="AD67" s="254"/>
      <c r="AE67" s="254"/>
      <c r="AF67" s="254"/>
      <c r="AG67" s="254"/>
      <c r="AH67" s="254"/>
      <c r="AI67" s="254"/>
      <c r="AJ67" s="254"/>
      <c r="AK67" s="254"/>
      <c r="AL67" s="254"/>
      <c r="AM67" s="254"/>
      <c r="AN67" s="254"/>
      <c r="AO67" s="254"/>
      <c r="AP67" s="254"/>
      <c r="AQ67" s="254"/>
      <c r="AR67" s="254"/>
      <c r="AS67" s="254"/>
      <c r="AT67" s="254"/>
      <c r="AU67" s="254"/>
      <c r="AV67" s="254"/>
      <c r="AW67" s="254"/>
      <c r="AX67" s="254"/>
      <c r="AY67" s="254"/>
      <c r="AZ67" s="254"/>
      <c r="BA67" s="254"/>
      <c r="BB67" s="254"/>
      <c r="BC67" s="254"/>
      <c r="BD67" s="254"/>
      <c r="BE67" s="254"/>
      <c r="BF67" s="265"/>
      <c r="BG67" s="265"/>
      <c r="BH67" s="265"/>
      <c r="BI67" s="265"/>
      <c r="BJ67" s="265"/>
      <c r="BK67" s="265"/>
      <c r="BL67" s="265"/>
      <c r="BM67" s="265"/>
      <c r="BN67" s="265"/>
      <c r="BO67" s="265"/>
      <c r="BP67" s="265"/>
      <c r="BQ67" s="265"/>
      <c r="BR67" s="265"/>
      <c r="BS67" s="265"/>
      <c r="BT67" s="265"/>
      <c r="BU67" s="265"/>
      <c r="BV67" s="265"/>
      <c r="BW67" s="265"/>
      <c r="BX67" s="265"/>
      <c r="BY67" s="265"/>
      <c r="BZ67" s="265"/>
      <c r="CA67" s="265"/>
      <c r="CB67" s="265"/>
      <c r="CC67" s="265"/>
      <c r="CD67" s="265"/>
      <c r="CE67" s="265"/>
      <c r="CF67" s="265"/>
      <c r="CG67" s="265"/>
      <c r="CH67" s="265"/>
      <c r="CI67" s="265"/>
      <c r="CJ67" s="265"/>
    </row>
    <row r="68" spans="1:88" s="118" customFormat="1" ht="143.25" customHeight="1" thickBot="1" x14ac:dyDescent="0.25">
      <c r="A68" s="153" t="s">
        <v>68</v>
      </c>
      <c r="B68" s="114"/>
      <c r="C68" s="59">
        <v>0</v>
      </c>
      <c r="D68" s="154" t="s">
        <v>27</v>
      </c>
      <c r="E68" s="155">
        <f>inFields!$B$8</f>
        <v>54</v>
      </c>
      <c r="F68" s="155">
        <f t="shared" si="1"/>
        <v>0</v>
      </c>
      <c r="G68" s="156"/>
      <c r="H68" s="156"/>
      <c r="I68" s="156"/>
      <c r="J68" s="156"/>
      <c r="K68" s="250"/>
      <c r="L68" s="250"/>
      <c r="M68" s="250"/>
      <c r="N68" s="250"/>
      <c r="O68" s="250"/>
      <c r="P68" s="250"/>
      <c r="Q68" s="250"/>
      <c r="R68" s="250"/>
      <c r="S68" s="250"/>
      <c r="T68" s="250"/>
      <c r="U68" s="250"/>
      <c r="V68" s="250"/>
      <c r="W68" s="250"/>
      <c r="X68" s="250"/>
      <c r="Y68" s="250"/>
      <c r="Z68" s="250"/>
      <c r="AA68" s="250"/>
      <c r="AB68" s="250"/>
      <c r="AC68" s="250"/>
      <c r="AD68" s="250"/>
      <c r="AE68" s="250"/>
      <c r="AF68" s="250"/>
      <c r="AG68" s="250"/>
      <c r="AH68" s="250"/>
      <c r="AI68" s="250"/>
      <c r="AJ68" s="250"/>
      <c r="AK68" s="250"/>
      <c r="AL68" s="250"/>
      <c r="AM68" s="250"/>
      <c r="AN68" s="250"/>
      <c r="AO68" s="250"/>
      <c r="AP68" s="250"/>
      <c r="AQ68" s="250"/>
      <c r="AR68" s="250"/>
      <c r="AS68" s="250"/>
      <c r="AT68" s="250"/>
      <c r="AU68" s="250"/>
      <c r="AV68" s="250"/>
      <c r="AW68" s="250"/>
      <c r="AX68" s="250"/>
      <c r="AY68" s="250"/>
      <c r="AZ68" s="250"/>
      <c r="BA68" s="250"/>
      <c r="BB68" s="250"/>
      <c r="BC68" s="250"/>
      <c r="BD68" s="250"/>
      <c r="BE68" s="250"/>
      <c r="BF68" s="261"/>
      <c r="BG68" s="261"/>
      <c r="BH68" s="261"/>
      <c r="BI68" s="261"/>
      <c r="BJ68" s="261"/>
      <c r="BK68" s="261"/>
      <c r="BL68" s="261"/>
      <c r="BM68" s="261"/>
      <c r="BN68" s="261"/>
      <c r="BO68" s="261"/>
      <c r="BP68" s="261"/>
      <c r="BQ68" s="261"/>
      <c r="BR68" s="261"/>
      <c r="BS68" s="261"/>
      <c r="BT68" s="261"/>
      <c r="BU68" s="261"/>
      <c r="BV68" s="261"/>
      <c r="BW68" s="261"/>
      <c r="BX68" s="261"/>
      <c r="BY68" s="261"/>
      <c r="BZ68" s="261"/>
      <c r="CA68" s="261"/>
      <c r="CB68" s="261"/>
      <c r="CC68" s="261"/>
      <c r="CD68" s="261"/>
      <c r="CE68" s="261"/>
      <c r="CF68" s="261"/>
      <c r="CG68" s="261"/>
      <c r="CH68" s="261"/>
      <c r="CI68" s="261"/>
      <c r="CJ68" s="261"/>
    </row>
    <row r="69" spans="1:88" s="125" customFormat="1" ht="141" customHeight="1" thickBot="1" x14ac:dyDescent="0.25">
      <c r="A69" s="157" t="s">
        <v>69</v>
      </c>
      <c r="B69" s="164"/>
      <c r="C69" s="65">
        <v>0</v>
      </c>
      <c r="D69" s="158" t="s">
        <v>27</v>
      </c>
      <c r="E69" s="159">
        <f>inFields!$B$8</f>
        <v>54</v>
      </c>
      <c r="F69" s="159">
        <f t="shared" si="1"/>
        <v>0</v>
      </c>
      <c r="G69" s="124"/>
      <c r="H69" s="124"/>
      <c r="I69" s="124"/>
      <c r="J69" s="124"/>
      <c r="K69" s="251"/>
      <c r="L69" s="251"/>
      <c r="M69" s="251"/>
      <c r="N69" s="251"/>
      <c r="O69" s="251"/>
      <c r="P69" s="251"/>
      <c r="Q69" s="251"/>
      <c r="R69" s="251"/>
      <c r="S69" s="251"/>
      <c r="T69" s="251"/>
      <c r="U69" s="251"/>
      <c r="V69" s="251"/>
      <c r="W69" s="251"/>
      <c r="X69" s="251"/>
      <c r="Y69" s="251"/>
      <c r="Z69" s="251"/>
      <c r="AA69" s="251"/>
      <c r="AB69" s="251"/>
      <c r="AC69" s="251"/>
      <c r="AD69" s="251"/>
      <c r="AE69" s="251"/>
      <c r="AF69" s="251"/>
      <c r="AG69" s="251"/>
      <c r="AH69" s="251"/>
      <c r="AI69" s="251"/>
      <c r="AJ69" s="251"/>
      <c r="AK69" s="251"/>
      <c r="AL69" s="251"/>
      <c r="AM69" s="251"/>
      <c r="AN69" s="251"/>
      <c r="AO69" s="251"/>
      <c r="AP69" s="251"/>
      <c r="AQ69" s="251"/>
      <c r="AR69" s="251"/>
      <c r="AS69" s="251"/>
      <c r="AT69" s="251"/>
      <c r="AU69" s="251"/>
      <c r="AV69" s="251"/>
      <c r="AW69" s="251"/>
      <c r="AX69" s="251"/>
      <c r="AY69" s="251"/>
      <c r="AZ69" s="251"/>
      <c r="BA69" s="251"/>
      <c r="BB69" s="251"/>
      <c r="BC69" s="251"/>
      <c r="BD69" s="251"/>
      <c r="BE69" s="251"/>
      <c r="BF69" s="262"/>
      <c r="BG69" s="262"/>
      <c r="BH69" s="262"/>
      <c r="BI69" s="262"/>
      <c r="BJ69" s="262"/>
      <c r="BK69" s="262"/>
      <c r="BL69" s="262"/>
      <c r="BM69" s="262"/>
      <c r="BN69" s="262"/>
      <c r="BO69" s="262"/>
      <c r="BP69" s="262"/>
      <c r="BQ69" s="262"/>
      <c r="BR69" s="262"/>
      <c r="BS69" s="262"/>
      <c r="BT69" s="262"/>
      <c r="BU69" s="262"/>
      <c r="BV69" s="262"/>
      <c r="BW69" s="262"/>
      <c r="BX69" s="262"/>
      <c r="BY69" s="262"/>
      <c r="BZ69" s="262"/>
      <c r="CA69" s="262"/>
      <c r="CB69" s="262"/>
      <c r="CC69" s="262"/>
      <c r="CD69" s="262"/>
      <c r="CE69" s="262"/>
      <c r="CF69" s="262"/>
      <c r="CG69" s="262"/>
      <c r="CH69" s="262"/>
      <c r="CI69" s="262"/>
      <c r="CJ69" s="262"/>
    </row>
    <row r="70" spans="1:88" ht="142.5" customHeight="1" thickTop="1" thickBot="1" x14ac:dyDescent="0.25">
      <c r="A70" s="203" t="s">
        <v>70</v>
      </c>
      <c r="C70" s="58">
        <v>0</v>
      </c>
      <c r="D70" s="187" t="s">
        <v>24</v>
      </c>
      <c r="E70" s="305"/>
      <c r="F70" s="204">
        <f t="shared" si="1"/>
        <v>0</v>
      </c>
      <c r="G70" s="196"/>
      <c r="H70" s="196"/>
      <c r="I70" s="196"/>
      <c r="J70" s="196"/>
      <c r="K70" s="256"/>
      <c r="L70" s="256"/>
      <c r="M70" s="256"/>
      <c r="N70" s="256"/>
      <c r="O70" s="256"/>
      <c r="P70" s="256"/>
      <c r="Q70" s="256"/>
      <c r="R70" s="256"/>
      <c r="S70" s="256"/>
      <c r="T70" s="256"/>
      <c r="U70" s="256"/>
      <c r="V70" s="256"/>
      <c r="W70" s="256"/>
      <c r="X70" s="256"/>
      <c r="Y70" s="256"/>
      <c r="Z70" s="256"/>
      <c r="AA70" s="256"/>
      <c r="AB70" s="256"/>
      <c r="AC70" s="256"/>
      <c r="AD70" s="256"/>
      <c r="AE70" s="256"/>
      <c r="AF70" s="256"/>
      <c r="AG70" s="256"/>
      <c r="AH70" s="256"/>
      <c r="AI70" s="256"/>
      <c r="AJ70" s="256"/>
      <c r="AK70" s="256"/>
      <c r="AL70" s="256"/>
      <c r="AM70" s="256"/>
      <c r="AN70" s="256"/>
      <c r="AO70" s="256"/>
      <c r="AP70" s="256"/>
      <c r="AQ70" s="256"/>
      <c r="AR70" s="256"/>
      <c r="AS70" s="256"/>
      <c r="AT70" s="256"/>
      <c r="AU70" s="256"/>
      <c r="AV70" s="256"/>
      <c r="AW70" s="256"/>
      <c r="AX70" s="256"/>
      <c r="AY70" s="256"/>
      <c r="AZ70" s="256"/>
      <c r="BA70" s="256"/>
      <c r="BB70" s="256"/>
      <c r="BC70" s="256"/>
      <c r="BD70" s="256"/>
      <c r="BE70" s="256"/>
    </row>
    <row r="71" spans="1:88" s="176" customFormat="1" ht="159.75" customHeight="1" thickTop="1" thickBot="1" x14ac:dyDescent="0.25">
      <c r="A71" s="205" t="s">
        <v>101</v>
      </c>
      <c r="B71" s="173"/>
      <c r="C71" s="59">
        <v>0</v>
      </c>
      <c r="D71" s="206" t="s">
        <v>24</v>
      </c>
      <c r="E71" s="174">
        <f>inFields!$B$5</f>
        <v>16</v>
      </c>
      <c r="F71" s="207">
        <f t="shared" si="1"/>
        <v>0</v>
      </c>
      <c r="G71" s="169"/>
      <c r="H71" s="169"/>
      <c r="I71" s="169"/>
      <c r="J71" s="169"/>
      <c r="K71" s="254"/>
      <c r="L71" s="254"/>
      <c r="M71" s="254"/>
      <c r="N71" s="254"/>
      <c r="O71" s="254"/>
      <c r="P71" s="254"/>
      <c r="Q71" s="254"/>
      <c r="R71" s="254"/>
      <c r="S71" s="254"/>
      <c r="T71" s="254"/>
      <c r="U71" s="254"/>
      <c r="V71" s="254"/>
      <c r="W71" s="254"/>
      <c r="X71" s="254"/>
      <c r="Y71" s="254"/>
      <c r="Z71" s="254"/>
      <c r="AA71" s="254"/>
      <c r="AB71" s="254"/>
      <c r="AC71" s="254"/>
      <c r="AD71" s="254"/>
      <c r="AE71" s="254"/>
      <c r="AF71" s="254"/>
      <c r="AG71" s="254"/>
      <c r="AH71" s="254"/>
      <c r="AI71" s="254"/>
      <c r="AJ71" s="254"/>
      <c r="AK71" s="254"/>
      <c r="AL71" s="254"/>
      <c r="AM71" s="254"/>
      <c r="AN71" s="254"/>
      <c r="AO71" s="254"/>
      <c r="AP71" s="254"/>
      <c r="AQ71" s="254"/>
      <c r="AR71" s="254"/>
      <c r="AS71" s="254"/>
      <c r="AT71" s="254"/>
      <c r="AU71" s="254"/>
      <c r="AV71" s="254"/>
      <c r="AW71" s="254"/>
      <c r="AX71" s="254"/>
      <c r="AY71" s="254"/>
      <c r="AZ71" s="254"/>
      <c r="BA71" s="254"/>
      <c r="BB71" s="254"/>
      <c r="BC71" s="254"/>
      <c r="BD71" s="254"/>
      <c r="BE71" s="254"/>
      <c r="BF71" s="265"/>
      <c r="BG71" s="265"/>
      <c r="BH71" s="265"/>
      <c r="BI71" s="265"/>
      <c r="BJ71" s="265"/>
      <c r="BK71" s="265"/>
      <c r="BL71" s="265"/>
      <c r="BM71" s="265"/>
      <c r="BN71" s="265"/>
      <c r="BO71" s="265"/>
      <c r="BP71" s="265"/>
      <c r="BQ71" s="265"/>
      <c r="BR71" s="265"/>
      <c r="BS71" s="265"/>
      <c r="BT71" s="265"/>
      <c r="BU71" s="265"/>
      <c r="BV71" s="265"/>
      <c r="BW71" s="265"/>
      <c r="BX71" s="265"/>
      <c r="BY71" s="265"/>
      <c r="BZ71" s="265"/>
      <c r="CA71" s="265"/>
      <c r="CB71" s="265"/>
      <c r="CC71" s="265"/>
      <c r="CD71" s="265"/>
      <c r="CE71" s="265"/>
      <c r="CF71" s="265"/>
      <c r="CG71" s="265"/>
      <c r="CH71" s="265"/>
      <c r="CI71" s="265"/>
      <c r="CJ71" s="265"/>
    </row>
    <row r="72" spans="1:88" s="176" customFormat="1" ht="143.25" customHeight="1" thickTop="1" thickBot="1" x14ac:dyDescent="0.25">
      <c r="A72" s="208" t="s">
        <v>102</v>
      </c>
      <c r="B72" s="173"/>
      <c r="C72" s="63">
        <v>0</v>
      </c>
      <c r="D72" s="209" t="s">
        <v>27</v>
      </c>
      <c r="E72" s="178">
        <f>inFields!$B$8</f>
        <v>54</v>
      </c>
      <c r="F72" s="210">
        <f t="shared" si="1"/>
        <v>0</v>
      </c>
      <c r="G72" s="169"/>
      <c r="H72" s="169"/>
      <c r="I72" s="169"/>
      <c r="J72" s="169"/>
      <c r="K72" s="254"/>
      <c r="L72" s="254"/>
      <c r="M72" s="254"/>
      <c r="N72" s="254"/>
      <c r="O72" s="254"/>
      <c r="P72" s="254"/>
      <c r="Q72" s="254"/>
      <c r="R72" s="254"/>
      <c r="S72" s="254"/>
      <c r="T72" s="254"/>
      <c r="U72" s="254"/>
      <c r="V72" s="254"/>
      <c r="W72" s="254"/>
      <c r="X72" s="254"/>
      <c r="Y72" s="254"/>
      <c r="Z72" s="254"/>
      <c r="AA72" s="254"/>
      <c r="AB72" s="254"/>
      <c r="AC72" s="254"/>
      <c r="AD72" s="254"/>
      <c r="AE72" s="254"/>
      <c r="AF72" s="254"/>
      <c r="AG72" s="254"/>
      <c r="AH72" s="254"/>
      <c r="AI72" s="254"/>
      <c r="AJ72" s="254"/>
      <c r="AK72" s="254"/>
      <c r="AL72" s="254"/>
      <c r="AM72" s="254"/>
      <c r="AN72" s="254"/>
      <c r="AO72" s="254"/>
      <c r="AP72" s="254"/>
      <c r="AQ72" s="254"/>
      <c r="AR72" s="254"/>
      <c r="AS72" s="254"/>
      <c r="AT72" s="254"/>
      <c r="AU72" s="254"/>
      <c r="AV72" s="254"/>
      <c r="AW72" s="254"/>
      <c r="AX72" s="254"/>
      <c r="AY72" s="254"/>
      <c r="AZ72" s="254"/>
      <c r="BA72" s="254"/>
      <c r="BB72" s="254"/>
      <c r="BC72" s="254"/>
      <c r="BD72" s="254"/>
      <c r="BE72" s="254"/>
      <c r="BF72" s="265"/>
      <c r="BG72" s="265"/>
      <c r="BH72" s="265"/>
      <c r="BI72" s="265"/>
      <c r="BJ72" s="265"/>
      <c r="BK72" s="265"/>
      <c r="BL72" s="265"/>
      <c r="BM72" s="265"/>
      <c r="BN72" s="265"/>
      <c r="BO72" s="265"/>
      <c r="BP72" s="265"/>
      <c r="BQ72" s="265"/>
      <c r="BR72" s="265"/>
      <c r="BS72" s="265"/>
      <c r="BT72" s="265"/>
      <c r="BU72" s="265"/>
      <c r="BV72" s="265"/>
      <c r="BW72" s="265"/>
      <c r="BX72" s="265"/>
      <c r="BY72" s="265"/>
      <c r="BZ72" s="265"/>
      <c r="CA72" s="265"/>
      <c r="CB72" s="265"/>
      <c r="CC72" s="265"/>
      <c r="CD72" s="265"/>
      <c r="CE72" s="265"/>
      <c r="CF72" s="265"/>
      <c r="CG72" s="265"/>
      <c r="CH72" s="265"/>
      <c r="CI72" s="265"/>
      <c r="CJ72" s="265"/>
    </row>
    <row r="73" spans="1:88" s="176" customFormat="1" ht="144" customHeight="1" thickTop="1" thickBot="1" x14ac:dyDescent="0.25">
      <c r="A73" s="205" t="s">
        <v>103</v>
      </c>
      <c r="B73" s="137"/>
      <c r="C73" s="63">
        <v>0</v>
      </c>
      <c r="D73" s="151" t="s">
        <v>24</v>
      </c>
      <c r="E73" s="174">
        <f>inFields!$B$5</f>
        <v>16</v>
      </c>
      <c r="F73" s="207">
        <f t="shared" ref="F73:F88" si="6">C73*E73</f>
        <v>0</v>
      </c>
      <c r="G73" s="169"/>
      <c r="H73" s="169"/>
      <c r="I73" s="169"/>
      <c r="J73" s="169"/>
      <c r="K73" s="25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M73" s="254"/>
      <c r="AN73" s="254"/>
      <c r="AO73" s="254"/>
      <c r="AP73" s="254"/>
      <c r="AQ73" s="254"/>
      <c r="AR73" s="254"/>
      <c r="AS73" s="254"/>
      <c r="AT73" s="254"/>
      <c r="AU73" s="254"/>
      <c r="AV73" s="254"/>
      <c r="AW73" s="254"/>
      <c r="AX73" s="254"/>
      <c r="AY73" s="254"/>
      <c r="AZ73" s="254"/>
      <c r="BA73" s="254"/>
      <c r="BB73" s="254"/>
      <c r="BC73" s="254"/>
      <c r="BD73" s="254"/>
      <c r="BE73" s="254"/>
      <c r="BF73" s="265"/>
      <c r="BG73" s="265"/>
      <c r="BH73" s="265"/>
      <c r="BI73" s="265"/>
      <c r="BJ73" s="265"/>
      <c r="BK73" s="265"/>
      <c r="BL73" s="265"/>
      <c r="BM73" s="265"/>
      <c r="BN73" s="265"/>
      <c r="BO73" s="265"/>
      <c r="BP73" s="265"/>
      <c r="BQ73" s="265"/>
      <c r="BR73" s="265"/>
      <c r="BS73" s="265"/>
      <c r="BT73" s="265"/>
      <c r="BU73" s="265"/>
      <c r="BV73" s="265"/>
      <c r="BW73" s="265"/>
      <c r="BX73" s="265"/>
      <c r="BY73" s="265"/>
      <c r="BZ73" s="265"/>
      <c r="CA73" s="265"/>
      <c r="CB73" s="265"/>
      <c r="CC73" s="265"/>
      <c r="CD73" s="265"/>
      <c r="CE73" s="265"/>
      <c r="CF73" s="265"/>
      <c r="CG73" s="265"/>
      <c r="CH73" s="265"/>
      <c r="CI73" s="265"/>
      <c r="CJ73" s="265"/>
    </row>
    <row r="74" spans="1:88" s="176" customFormat="1" ht="144.75" customHeight="1" thickTop="1" thickBot="1" x14ac:dyDescent="0.25">
      <c r="A74" s="165" t="s">
        <v>104</v>
      </c>
      <c r="B74" s="173"/>
      <c r="C74" s="63">
        <v>0</v>
      </c>
      <c r="D74" s="209" t="s">
        <v>27</v>
      </c>
      <c r="E74" s="178">
        <f>inFields!$B$8</f>
        <v>54</v>
      </c>
      <c r="F74" s="210">
        <f t="shared" si="6"/>
        <v>0</v>
      </c>
      <c r="G74" s="169"/>
      <c r="H74" s="169"/>
      <c r="I74" s="169"/>
      <c r="J74" s="169"/>
      <c r="K74" s="254"/>
      <c r="L74" s="254"/>
      <c r="M74" s="254"/>
      <c r="N74" s="254"/>
      <c r="O74" s="254"/>
      <c r="P74" s="254"/>
      <c r="Q74" s="254"/>
      <c r="R74" s="254"/>
      <c r="S74" s="254"/>
      <c r="T74" s="254"/>
      <c r="U74" s="254"/>
      <c r="V74" s="254"/>
      <c r="W74" s="254"/>
      <c r="X74" s="254"/>
      <c r="Y74" s="254"/>
      <c r="Z74" s="254"/>
      <c r="AA74" s="254"/>
      <c r="AB74" s="254"/>
      <c r="AC74" s="254"/>
      <c r="AD74" s="254"/>
      <c r="AE74" s="254"/>
      <c r="AF74" s="254"/>
      <c r="AG74" s="254"/>
      <c r="AH74" s="254"/>
      <c r="AI74" s="254"/>
      <c r="AJ74" s="254"/>
      <c r="AK74" s="254"/>
      <c r="AL74" s="254"/>
      <c r="AM74" s="254"/>
      <c r="AN74" s="254"/>
      <c r="AO74" s="254"/>
      <c r="AP74" s="254"/>
      <c r="AQ74" s="254"/>
      <c r="AR74" s="254"/>
      <c r="AS74" s="254"/>
      <c r="AT74" s="254"/>
      <c r="AU74" s="254"/>
      <c r="AV74" s="254"/>
      <c r="AW74" s="254"/>
      <c r="AX74" s="254"/>
      <c r="AY74" s="254"/>
      <c r="AZ74" s="254"/>
      <c r="BA74" s="254"/>
      <c r="BB74" s="254"/>
      <c r="BC74" s="254"/>
      <c r="BD74" s="254"/>
      <c r="BE74" s="254"/>
      <c r="BF74" s="265"/>
      <c r="BG74" s="265"/>
      <c r="BH74" s="265"/>
      <c r="BI74" s="265"/>
      <c r="BJ74" s="265"/>
      <c r="BK74" s="265"/>
      <c r="BL74" s="265"/>
      <c r="BM74" s="265"/>
      <c r="BN74" s="265"/>
      <c r="BO74" s="265"/>
      <c r="BP74" s="265"/>
      <c r="BQ74" s="265"/>
      <c r="BR74" s="265"/>
      <c r="BS74" s="265"/>
      <c r="BT74" s="265"/>
      <c r="BU74" s="265"/>
      <c r="BV74" s="265"/>
      <c r="BW74" s="265"/>
      <c r="BX74" s="265"/>
      <c r="BY74" s="265"/>
      <c r="BZ74" s="265"/>
      <c r="CA74" s="265"/>
      <c r="CB74" s="265"/>
      <c r="CC74" s="265"/>
      <c r="CD74" s="265"/>
      <c r="CE74" s="265"/>
      <c r="CF74" s="265"/>
      <c r="CG74" s="265"/>
      <c r="CH74" s="265"/>
      <c r="CI74" s="265"/>
      <c r="CJ74" s="265"/>
    </row>
    <row r="75" spans="1:88" s="132" customFormat="1" ht="144.75" customHeight="1" thickTop="1" thickBot="1" x14ac:dyDescent="0.25">
      <c r="A75" s="126" t="s">
        <v>71</v>
      </c>
      <c r="B75" s="127"/>
      <c r="C75" s="62">
        <v>0</v>
      </c>
      <c r="D75" s="211" t="s">
        <v>24</v>
      </c>
      <c r="E75" s="129">
        <f>inFields!$B$5</f>
        <v>16</v>
      </c>
      <c r="F75" s="212">
        <f t="shared" si="6"/>
        <v>0</v>
      </c>
      <c r="G75" s="131"/>
      <c r="H75" s="131"/>
      <c r="I75" s="131"/>
      <c r="J75" s="131"/>
      <c r="K75" s="252"/>
      <c r="L75" s="252"/>
      <c r="M75" s="252"/>
      <c r="N75" s="252"/>
      <c r="O75" s="252"/>
      <c r="P75" s="252"/>
      <c r="Q75" s="252"/>
      <c r="R75" s="252"/>
      <c r="S75" s="252"/>
      <c r="T75" s="252"/>
      <c r="U75" s="252"/>
      <c r="V75" s="252"/>
      <c r="W75" s="252"/>
      <c r="X75" s="252"/>
      <c r="Y75" s="252"/>
      <c r="Z75" s="252"/>
      <c r="AA75" s="252"/>
      <c r="AB75" s="252"/>
      <c r="AC75" s="252"/>
      <c r="AD75" s="252"/>
      <c r="AE75" s="252"/>
      <c r="AF75" s="252"/>
      <c r="AG75" s="252"/>
      <c r="AH75" s="252"/>
      <c r="AI75" s="252"/>
      <c r="AJ75" s="252"/>
      <c r="AK75" s="252"/>
      <c r="AL75" s="252"/>
      <c r="AM75" s="252"/>
      <c r="AN75" s="252"/>
      <c r="AO75" s="252"/>
      <c r="AP75" s="252"/>
      <c r="AQ75" s="252"/>
      <c r="AR75" s="252"/>
      <c r="AS75" s="252"/>
      <c r="AT75" s="252"/>
      <c r="AU75" s="252"/>
      <c r="AV75" s="252"/>
      <c r="AW75" s="252"/>
      <c r="AX75" s="252"/>
      <c r="AY75" s="252"/>
      <c r="AZ75" s="252"/>
      <c r="BA75" s="252"/>
      <c r="BB75" s="252"/>
      <c r="BC75" s="252"/>
      <c r="BD75" s="252"/>
      <c r="BE75" s="252"/>
      <c r="BF75" s="263"/>
      <c r="BG75" s="263"/>
      <c r="BH75" s="263"/>
      <c r="BI75" s="263"/>
      <c r="BJ75" s="263"/>
      <c r="BK75" s="263"/>
      <c r="BL75" s="263"/>
      <c r="BM75" s="263"/>
      <c r="BN75" s="263"/>
      <c r="BO75" s="263"/>
      <c r="BP75" s="263"/>
      <c r="BQ75" s="263"/>
      <c r="BR75" s="263"/>
      <c r="BS75" s="263"/>
      <c r="BT75" s="263"/>
      <c r="BU75" s="263"/>
      <c r="BV75" s="263"/>
      <c r="BW75" s="263"/>
      <c r="BX75" s="263"/>
      <c r="BY75" s="263"/>
      <c r="BZ75" s="263"/>
      <c r="CA75" s="263"/>
      <c r="CB75" s="263"/>
      <c r="CC75" s="263"/>
      <c r="CD75" s="263"/>
      <c r="CE75" s="263"/>
      <c r="CF75" s="263"/>
      <c r="CG75" s="263"/>
      <c r="CH75" s="263"/>
      <c r="CI75" s="263"/>
      <c r="CJ75" s="263"/>
    </row>
    <row r="76" spans="1:88" s="105" customFormat="1" ht="144.75" customHeight="1" thickTop="1" thickBot="1" x14ac:dyDescent="0.25">
      <c r="A76" s="213" t="s">
        <v>72</v>
      </c>
      <c r="B76" s="214"/>
      <c r="C76" s="62">
        <v>0</v>
      </c>
      <c r="D76" s="161" t="s">
        <v>27</v>
      </c>
      <c r="E76" s="304">
        <f>inFields!$B$8</f>
        <v>54</v>
      </c>
      <c r="F76" s="215">
        <f t="shared" si="6"/>
        <v>0</v>
      </c>
      <c r="G76" s="196"/>
      <c r="H76" s="196"/>
      <c r="I76" s="196"/>
      <c r="J76" s="196"/>
      <c r="K76" s="248"/>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248"/>
      <c r="AP76" s="248"/>
      <c r="AQ76" s="248"/>
      <c r="AR76" s="248"/>
      <c r="AS76" s="248"/>
      <c r="AT76" s="248"/>
      <c r="AU76" s="248"/>
      <c r="AV76" s="248"/>
      <c r="AW76" s="248"/>
      <c r="AX76" s="248"/>
      <c r="AY76" s="248"/>
      <c r="AZ76" s="248"/>
      <c r="BA76" s="248"/>
      <c r="BB76" s="248"/>
      <c r="BC76" s="248"/>
      <c r="BD76" s="248"/>
      <c r="BE76" s="248"/>
      <c r="BF76" s="259"/>
      <c r="BG76" s="259"/>
      <c r="BH76" s="259"/>
      <c r="BI76" s="259"/>
      <c r="BJ76" s="259"/>
      <c r="BK76" s="259"/>
      <c r="BL76" s="259"/>
      <c r="BM76" s="259"/>
      <c r="BN76" s="259"/>
      <c r="BO76" s="259"/>
      <c r="BP76" s="259"/>
      <c r="BQ76" s="259"/>
      <c r="BR76" s="259"/>
      <c r="BS76" s="259"/>
      <c r="BT76" s="259"/>
      <c r="BU76" s="259"/>
      <c r="BV76" s="259"/>
      <c r="BW76" s="259"/>
      <c r="BX76" s="259"/>
      <c r="BY76" s="259"/>
      <c r="BZ76" s="259"/>
      <c r="CA76" s="259"/>
      <c r="CB76" s="259"/>
      <c r="CC76" s="259"/>
      <c r="CD76" s="259"/>
      <c r="CE76" s="259"/>
      <c r="CF76" s="259"/>
      <c r="CG76" s="259"/>
      <c r="CH76" s="259"/>
      <c r="CI76" s="259"/>
      <c r="CJ76" s="259"/>
    </row>
    <row r="77" spans="1:88" s="176" customFormat="1" ht="144.75" customHeight="1" thickTop="1" thickBot="1" x14ac:dyDescent="0.25">
      <c r="A77" s="202" t="s">
        <v>73</v>
      </c>
      <c r="B77" s="173"/>
      <c r="C77" s="63">
        <v>0</v>
      </c>
      <c r="D77" s="151" t="s">
        <v>24</v>
      </c>
      <c r="E77" s="174">
        <f>inFields!$B$5</f>
        <v>16</v>
      </c>
      <c r="F77" s="207">
        <f t="shared" si="6"/>
        <v>0</v>
      </c>
      <c r="G77" s="169"/>
      <c r="H77" s="169"/>
      <c r="I77" s="169"/>
      <c r="J77" s="169"/>
      <c r="K77" s="254"/>
      <c r="L77" s="254"/>
      <c r="M77" s="254"/>
      <c r="N77" s="254"/>
      <c r="O77" s="254"/>
      <c r="P77" s="254"/>
      <c r="Q77" s="254"/>
      <c r="R77" s="254"/>
      <c r="S77" s="254"/>
      <c r="T77" s="254"/>
      <c r="U77" s="254"/>
      <c r="V77" s="254"/>
      <c r="W77" s="254"/>
      <c r="X77" s="254"/>
      <c r="Y77" s="254"/>
      <c r="Z77" s="254"/>
      <c r="AA77" s="254"/>
      <c r="AB77" s="254"/>
      <c r="AC77" s="254"/>
      <c r="AD77" s="254"/>
      <c r="AE77" s="254"/>
      <c r="AF77" s="254"/>
      <c r="AG77" s="254"/>
      <c r="AH77" s="254"/>
      <c r="AI77" s="254"/>
      <c r="AJ77" s="254"/>
      <c r="AK77" s="254"/>
      <c r="AL77" s="254"/>
      <c r="AM77" s="254"/>
      <c r="AN77" s="254"/>
      <c r="AO77" s="254"/>
      <c r="AP77" s="254"/>
      <c r="AQ77" s="254"/>
      <c r="AR77" s="254"/>
      <c r="AS77" s="254"/>
      <c r="AT77" s="254"/>
      <c r="AU77" s="254"/>
      <c r="AV77" s="254"/>
      <c r="AW77" s="254"/>
      <c r="AX77" s="254"/>
      <c r="AY77" s="254"/>
      <c r="AZ77" s="254"/>
      <c r="BA77" s="254"/>
      <c r="BB77" s="254"/>
      <c r="BC77" s="254"/>
      <c r="BD77" s="254"/>
      <c r="BE77" s="254"/>
      <c r="BF77" s="265"/>
      <c r="BG77" s="265"/>
      <c r="BH77" s="265"/>
      <c r="BI77" s="265"/>
      <c r="BJ77" s="265"/>
      <c r="BK77" s="265"/>
      <c r="BL77" s="265"/>
      <c r="BM77" s="265"/>
      <c r="BN77" s="265"/>
      <c r="BO77" s="265"/>
      <c r="BP77" s="265"/>
      <c r="BQ77" s="265"/>
      <c r="BR77" s="265"/>
      <c r="BS77" s="265"/>
      <c r="BT77" s="265"/>
      <c r="BU77" s="265"/>
      <c r="BV77" s="265"/>
      <c r="BW77" s="265"/>
      <c r="BX77" s="265"/>
      <c r="BY77" s="265"/>
      <c r="BZ77" s="265"/>
      <c r="CA77" s="265"/>
      <c r="CB77" s="265"/>
      <c r="CC77" s="265"/>
      <c r="CD77" s="265"/>
      <c r="CE77" s="265"/>
      <c r="CF77" s="265"/>
      <c r="CG77" s="265"/>
      <c r="CH77" s="265"/>
      <c r="CI77" s="265"/>
      <c r="CJ77" s="265"/>
    </row>
    <row r="78" spans="1:88" s="118" customFormat="1" ht="145.5" customHeight="1" thickBot="1" x14ac:dyDescent="0.25">
      <c r="A78" s="153" t="s">
        <v>74</v>
      </c>
      <c r="B78" s="114"/>
      <c r="C78" s="59">
        <v>0</v>
      </c>
      <c r="D78" s="154" t="s">
        <v>24</v>
      </c>
      <c r="E78" s="155">
        <f>inFields!$B$5</f>
        <v>16</v>
      </c>
      <c r="F78" s="216">
        <f t="shared" si="6"/>
        <v>0</v>
      </c>
      <c r="G78" s="156"/>
      <c r="H78" s="156"/>
      <c r="I78" s="156"/>
      <c r="J78" s="156"/>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250"/>
      <c r="AP78" s="250"/>
      <c r="AQ78" s="250"/>
      <c r="AR78" s="250"/>
      <c r="AS78" s="250"/>
      <c r="AT78" s="250"/>
      <c r="AU78" s="250"/>
      <c r="AV78" s="250"/>
      <c r="AW78" s="250"/>
      <c r="AX78" s="250"/>
      <c r="AY78" s="250"/>
      <c r="AZ78" s="250"/>
      <c r="BA78" s="250"/>
      <c r="BB78" s="250"/>
      <c r="BC78" s="250"/>
      <c r="BD78" s="250"/>
      <c r="BE78" s="250"/>
      <c r="BF78" s="261"/>
      <c r="BG78" s="261"/>
      <c r="BH78" s="261"/>
      <c r="BI78" s="261"/>
      <c r="BJ78" s="261"/>
      <c r="BK78" s="261"/>
      <c r="BL78" s="261"/>
      <c r="BM78" s="261"/>
      <c r="BN78" s="261"/>
      <c r="BO78" s="261"/>
      <c r="BP78" s="261"/>
      <c r="BQ78" s="261"/>
      <c r="BR78" s="261"/>
      <c r="BS78" s="261"/>
      <c r="BT78" s="261"/>
      <c r="BU78" s="261"/>
      <c r="BV78" s="261"/>
      <c r="BW78" s="261"/>
      <c r="BX78" s="261"/>
      <c r="BY78" s="261"/>
      <c r="BZ78" s="261"/>
      <c r="CA78" s="261"/>
      <c r="CB78" s="261"/>
      <c r="CC78" s="261"/>
      <c r="CD78" s="261"/>
      <c r="CE78" s="261"/>
      <c r="CF78" s="261"/>
      <c r="CG78" s="261"/>
      <c r="CH78" s="261"/>
      <c r="CI78" s="261"/>
      <c r="CJ78" s="261"/>
    </row>
    <row r="79" spans="1:88" s="125" customFormat="1" ht="145.5" customHeight="1" thickBot="1" x14ac:dyDescent="0.25">
      <c r="A79" s="157" t="s">
        <v>75</v>
      </c>
      <c r="B79" s="164"/>
      <c r="C79" s="65">
        <v>0</v>
      </c>
      <c r="D79" s="158" t="s">
        <v>24</v>
      </c>
      <c r="E79" s="159">
        <f>inFields!$B$5</f>
        <v>16</v>
      </c>
      <c r="F79" s="217">
        <f t="shared" si="6"/>
        <v>0</v>
      </c>
      <c r="G79" s="124"/>
      <c r="H79" s="124"/>
      <c r="I79" s="124"/>
      <c r="J79" s="124"/>
      <c r="K79" s="251"/>
      <c r="L79" s="251"/>
      <c r="M79" s="251"/>
      <c r="N79" s="251"/>
      <c r="O79" s="251"/>
      <c r="P79" s="251"/>
      <c r="Q79" s="251"/>
      <c r="R79" s="251"/>
      <c r="S79" s="251"/>
      <c r="T79" s="251"/>
      <c r="U79" s="251"/>
      <c r="V79" s="251"/>
      <c r="W79" s="251"/>
      <c r="X79" s="251"/>
      <c r="Y79" s="251"/>
      <c r="Z79" s="251"/>
      <c r="AA79" s="251"/>
      <c r="AB79" s="251"/>
      <c r="AC79" s="251"/>
      <c r="AD79" s="251"/>
      <c r="AE79" s="251"/>
      <c r="AF79" s="251"/>
      <c r="AG79" s="251"/>
      <c r="AH79" s="251"/>
      <c r="AI79" s="251"/>
      <c r="AJ79" s="251"/>
      <c r="AK79" s="251"/>
      <c r="AL79" s="251"/>
      <c r="AM79" s="251"/>
      <c r="AN79" s="251"/>
      <c r="AO79" s="251"/>
      <c r="AP79" s="251"/>
      <c r="AQ79" s="251"/>
      <c r="AR79" s="251"/>
      <c r="AS79" s="251"/>
      <c r="AT79" s="251"/>
      <c r="AU79" s="251"/>
      <c r="AV79" s="251"/>
      <c r="AW79" s="251"/>
      <c r="AX79" s="251"/>
      <c r="AY79" s="251"/>
      <c r="AZ79" s="251"/>
      <c r="BA79" s="251"/>
      <c r="BB79" s="251"/>
      <c r="BC79" s="251"/>
      <c r="BD79" s="251"/>
      <c r="BE79" s="251"/>
      <c r="BF79" s="262"/>
      <c r="BG79" s="262"/>
      <c r="BH79" s="262"/>
      <c r="BI79" s="262"/>
      <c r="BJ79" s="262"/>
      <c r="BK79" s="262"/>
      <c r="BL79" s="262"/>
      <c r="BM79" s="262"/>
      <c r="BN79" s="262"/>
      <c r="BO79" s="262"/>
      <c r="BP79" s="262"/>
      <c r="BQ79" s="262"/>
      <c r="BR79" s="262"/>
      <c r="BS79" s="262"/>
      <c r="BT79" s="262"/>
      <c r="BU79" s="262"/>
      <c r="BV79" s="262"/>
      <c r="BW79" s="262"/>
      <c r="BX79" s="262"/>
      <c r="BY79" s="262"/>
      <c r="BZ79" s="262"/>
      <c r="CA79" s="262"/>
      <c r="CB79" s="262"/>
      <c r="CC79" s="262"/>
      <c r="CD79" s="262"/>
      <c r="CE79" s="262"/>
      <c r="CF79" s="262"/>
      <c r="CG79" s="262"/>
      <c r="CH79" s="262"/>
      <c r="CI79" s="262"/>
      <c r="CJ79" s="262"/>
    </row>
    <row r="80" spans="1:88" ht="145.5" customHeight="1" thickTop="1" thickBot="1" x14ac:dyDescent="0.25">
      <c r="A80" s="218" t="s">
        <v>76</v>
      </c>
      <c r="C80" s="71">
        <v>0</v>
      </c>
      <c r="D80" s="187" t="s">
        <v>24</v>
      </c>
      <c r="E80" s="303">
        <f>inFields!$B$5</f>
        <v>16</v>
      </c>
      <c r="F80" s="204">
        <f t="shared" si="6"/>
        <v>0</v>
      </c>
      <c r="G80" s="219"/>
      <c r="H80" s="219"/>
      <c r="I80" s="219"/>
      <c r="J80" s="219"/>
      <c r="K80" s="256"/>
      <c r="L80" s="256"/>
      <c r="M80" s="256"/>
      <c r="N80" s="256"/>
      <c r="O80" s="256"/>
      <c r="P80" s="256"/>
      <c r="Q80" s="256"/>
      <c r="R80" s="256"/>
      <c r="S80" s="256"/>
      <c r="T80" s="256"/>
      <c r="U80" s="256"/>
      <c r="V80" s="256"/>
      <c r="W80" s="256"/>
      <c r="X80" s="256"/>
      <c r="Y80" s="256"/>
      <c r="Z80" s="256"/>
      <c r="AA80" s="256"/>
      <c r="AB80" s="256"/>
      <c r="AC80" s="256"/>
      <c r="AD80" s="256"/>
      <c r="AE80" s="256"/>
      <c r="AF80" s="256"/>
      <c r="AG80" s="256"/>
      <c r="AH80" s="256"/>
      <c r="AI80" s="256"/>
      <c r="AJ80" s="256"/>
      <c r="AK80" s="256"/>
      <c r="AL80" s="256"/>
      <c r="AM80" s="256"/>
      <c r="AN80" s="256"/>
      <c r="AO80" s="256"/>
      <c r="AP80" s="256"/>
      <c r="AQ80" s="256"/>
      <c r="AR80" s="256"/>
      <c r="AS80" s="256"/>
      <c r="AT80" s="256"/>
      <c r="AU80" s="256"/>
      <c r="AV80" s="256"/>
      <c r="AW80" s="256"/>
      <c r="AX80" s="256"/>
      <c r="AY80" s="256"/>
      <c r="AZ80" s="256"/>
      <c r="BA80" s="256"/>
      <c r="BB80" s="256"/>
      <c r="BC80" s="256"/>
      <c r="BD80" s="256"/>
      <c r="BE80" s="256"/>
    </row>
    <row r="81" spans="1:88" s="132" customFormat="1" ht="145.5" customHeight="1" thickTop="1" thickBot="1" x14ac:dyDescent="0.25">
      <c r="A81" s="126" t="s">
        <v>77</v>
      </c>
      <c r="B81" s="199"/>
      <c r="C81" s="62">
        <v>0</v>
      </c>
      <c r="D81" s="128" t="s">
        <v>24</v>
      </c>
      <c r="E81" s="129">
        <f>inFields!$B$5</f>
        <v>16</v>
      </c>
      <c r="F81" s="212">
        <f t="shared" si="6"/>
        <v>0</v>
      </c>
      <c r="G81" s="131"/>
      <c r="H81" s="131"/>
      <c r="I81" s="131"/>
      <c r="J81" s="131"/>
      <c r="K81" s="252"/>
      <c r="L81" s="252"/>
      <c r="M81" s="252"/>
      <c r="N81" s="252"/>
      <c r="O81" s="252"/>
      <c r="P81" s="252"/>
      <c r="Q81" s="252"/>
      <c r="R81" s="252"/>
      <c r="S81" s="252"/>
      <c r="T81" s="252"/>
      <c r="U81" s="252"/>
      <c r="V81" s="252"/>
      <c r="W81" s="252"/>
      <c r="X81" s="252"/>
      <c r="Y81" s="252"/>
      <c r="Z81" s="252"/>
      <c r="AA81" s="252"/>
      <c r="AB81" s="252"/>
      <c r="AC81" s="252"/>
      <c r="AD81" s="252"/>
      <c r="AE81" s="252"/>
      <c r="AF81" s="252"/>
      <c r="AG81" s="252"/>
      <c r="AH81" s="252"/>
      <c r="AI81" s="252"/>
      <c r="AJ81" s="252"/>
      <c r="AK81" s="252"/>
      <c r="AL81" s="252"/>
      <c r="AM81" s="252"/>
      <c r="AN81" s="252"/>
      <c r="AO81" s="252"/>
      <c r="AP81" s="252"/>
      <c r="AQ81" s="252"/>
      <c r="AR81" s="252"/>
      <c r="AS81" s="252"/>
      <c r="AT81" s="252"/>
      <c r="AU81" s="252"/>
      <c r="AV81" s="252"/>
      <c r="AW81" s="252"/>
      <c r="AX81" s="252"/>
      <c r="AY81" s="252"/>
      <c r="AZ81" s="252"/>
      <c r="BA81" s="252"/>
      <c r="BB81" s="252"/>
      <c r="BC81" s="252"/>
      <c r="BD81" s="252"/>
      <c r="BE81" s="252"/>
      <c r="BF81" s="263"/>
      <c r="BG81" s="263"/>
      <c r="BH81" s="263"/>
      <c r="BI81" s="263"/>
      <c r="BJ81" s="263"/>
      <c r="BK81" s="263"/>
      <c r="BL81" s="263"/>
      <c r="BM81" s="263"/>
      <c r="BN81" s="263"/>
      <c r="BO81" s="263"/>
      <c r="BP81" s="263"/>
      <c r="BQ81" s="263"/>
      <c r="BR81" s="263"/>
      <c r="BS81" s="263"/>
      <c r="BT81" s="263"/>
      <c r="BU81" s="263"/>
      <c r="BV81" s="263"/>
      <c r="BW81" s="263"/>
      <c r="BX81" s="263"/>
      <c r="BY81" s="263"/>
      <c r="BZ81" s="263"/>
      <c r="CA81" s="263"/>
      <c r="CB81" s="263"/>
      <c r="CC81" s="263"/>
      <c r="CD81" s="263"/>
      <c r="CE81" s="263"/>
      <c r="CF81" s="263"/>
      <c r="CG81" s="263"/>
      <c r="CH81" s="263"/>
      <c r="CI81" s="263"/>
      <c r="CJ81" s="263"/>
    </row>
    <row r="82" spans="1:88" s="132" customFormat="1" ht="144.75" customHeight="1" thickTop="1" thickBot="1" x14ac:dyDescent="0.25">
      <c r="A82" s="160" t="s">
        <v>77</v>
      </c>
      <c r="B82" s="199"/>
      <c r="C82" s="62">
        <v>0</v>
      </c>
      <c r="D82" s="161" t="s">
        <v>27</v>
      </c>
      <c r="E82" s="162">
        <f>inFields!$B$8</f>
        <v>54</v>
      </c>
      <c r="F82" s="220">
        <f t="shared" si="6"/>
        <v>0</v>
      </c>
      <c r="G82" s="221"/>
      <c r="H82" s="131"/>
      <c r="I82" s="131"/>
      <c r="J82" s="131"/>
      <c r="K82" s="252"/>
      <c r="L82" s="252"/>
      <c r="M82" s="252"/>
      <c r="N82" s="252"/>
      <c r="O82" s="252"/>
      <c r="P82" s="252"/>
      <c r="Q82" s="252"/>
      <c r="R82" s="252"/>
      <c r="S82" s="252"/>
      <c r="T82" s="252"/>
      <c r="U82" s="252"/>
      <c r="V82" s="252"/>
      <c r="W82" s="252"/>
      <c r="X82" s="252"/>
      <c r="Y82" s="252"/>
      <c r="Z82" s="252"/>
      <c r="AA82" s="252"/>
      <c r="AB82" s="252"/>
      <c r="AC82" s="252"/>
      <c r="AD82" s="252"/>
      <c r="AE82" s="252"/>
      <c r="AF82" s="252"/>
      <c r="AG82" s="252"/>
      <c r="AH82" s="252"/>
      <c r="AI82" s="252"/>
      <c r="AJ82" s="252"/>
      <c r="AK82" s="252"/>
      <c r="AL82" s="252"/>
      <c r="AM82" s="252"/>
      <c r="AN82" s="252"/>
      <c r="AO82" s="252"/>
      <c r="AP82" s="252"/>
      <c r="AQ82" s="252"/>
      <c r="AR82" s="252"/>
      <c r="AS82" s="252"/>
      <c r="AT82" s="252"/>
      <c r="AU82" s="252"/>
      <c r="AV82" s="252"/>
      <c r="AW82" s="252"/>
      <c r="AX82" s="252"/>
      <c r="AY82" s="252"/>
      <c r="AZ82" s="252"/>
      <c r="BA82" s="252"/>
      <c r="BB82" s="252"/>
      <c r="BC82" s="252"/>
      <c r="BD82" s="252"/>
      <c r="BE82" s="252"/>
      <c r="BF82" s="263"/>
      <c r="BG82" s="263"/>
      <c r="BH82" s="263"/>
      <c r="BI82" s="263"/>
      <c r="BJ82" s="263"/>
      <c r="BK82" s="263"/>
      <c r="BL82" s="263"/>
      <c r="BM82" s="263"/>
      <c r="BN82" s="263"/>
      <c r="BO82" s="263"/>
      <c r="BP82" s="263"/>
      <c r="BQ82" s="263"/>
      <c r="BR82" s="263"/>
      <c r="BS82" s="263"/>
      <c r="BT82" s="263"/>
      <c r="BU82" s="263"/>
      <c r="BV82" s="263"/>
      <c r="BW82" s="263"/>
      <c r="BX82" s="263"/>
      <c r="BY82" s="263"/>
      <c r="BZ82" s="263"/>
      <c r="CA82" s="263"/>
      <c r="CB82" s="263"/>
      <c r="CC82" s="263"/>
      <c r="CD82" s="263"/>
      <c r="CE82" s="263"/>
      <c r="CF82" s="263"/>
      <c r="CG82" s="263"/>
      <c r="CH82" s="263"/>
      <c r="CI82" s="263"/>
      <c r="CJ82" s="263"/>
    </row>
    <row r="83" spans="1:88" s="132" customFormat="1" ht="82.5" customHeight="1" thickTop="1" thickBot="1" x14ac:dyDescent="0.25">
      <c r="A83" s="126" t="s">
        <v>78</v>
      </c>
      <c r="B83" s="199"/>
      <c r="C83" s="62">
        <v>0</v>
      </c>
      <c r="D83" s="128" t="s">
        <v>32</v>
      </c>
      <c r="E83" s="129">
        <f>inFields!$B$13</f>
        <v>19</v>
      </c>
      <c r="F83" s="212">
        <f t="shared" si="6"/>
        <v>0</v>
      </c>
      <c r="G83" s="131"/>
      <c r="H83" s="131"/>
      <c r="I83" s="131"/>
      <c r="J83" s="131"/>
      <c r="K83" s="252"/>
      <c r="L83" s="252"/>
      <c r="M83" s="252"/>
      <c r="N83" s="252"/>
      <c r="O83" s="252"/>
      <c r="P83" s="252"/>
      <c r="Q83" s="252"/>
      <c r="R83" s="252"/>
      <c r="S83" s="252"/>
      <c r="T83" s="252"/>
      <c r="U83" s="252"/>
      <c r="V83" s="252"/>
      <c r="W83" s="252"/>
      <c r="X83" s="252"/>
      <c r="Y83" s="252"/>
      <c r="Z83" s="252"/>
      <c r="AA83" s="252"/>
      <c r="AB83" s="252"/>
      <c r="AC83" s="252"/>
      <c r="AD83" s="252"/>
      <c r="AE83" s="252"/>
      <c r="AF83" s="252"/>
      <c r="AG83" s="252"/>
      <c r="AH83" s="252"/>
      <c r="AI83" s="252"/>
      <c r="AJ83" s="252"/>
      <c r="AK83" s="252"/>
      <c r="AL83" s="252"/>
      <c r="AM83" s="252"/>
      <c r="AN83" s="252"/>
      <c r="AO83" s="252"/>
      <c r="AP83" s="252"/>
      <c r="AQ83" s="252"/>
      <c r="AR83" s="252"/>
      <c r="AS83" s="252"/>
      <c r="AT83" s="252"/>
      <c r="AU83" s="252"/>
      <c r="AV83" s="252"/>
      <c r="AW83" s="252"/>
      <c r="AX83" s="252"/>
      <c r="AY83" s="252"/>
      <c r="AZ83" s="252"/>
      <c r="BA83" s="252"/>
      <c r="BB83" s="252"/>
      <c r="BC83" s="252"/>
      <c r="BD83" s="252"/>
      <c r="BE83" s="252"/>
      <c r="BF83" s="263"/>
      <c r="BG83" s="263"/>
      <c r="BH83" s="263"/>
      <c r="BI83" s="263"/>
      <c r="BJ83" s="263"/>
      <c r="BK83" s="263"/>
      <c r="BL83" s="263"/>
      <c r="BM83" s="263"/>
      <c r="BN83" s="263"/>
      <c r="BO83" s="263"/>
      <c r="BP83" s="263"/>
      <c r="BQ83" s="263"/>
      <c r="BR83" s="263"/>
      <c r="BS83" s="263"/>
      <c r="BT83" s="263"/>
      <c r="BU83" s="263"/>
      <c r="BV83" s="263"/>
      <c r="BW83" s="263"/>
      <c r="BX83" s="263"/>
      <c r="BY83" s="263"/>
      <c r="BZ83" s="263"/>
      <c r="CA83" s="263"/>
      <c r="CB83" s="263"/>
      <c r="CC83" s="263"/>
      <c r="CD83" s="263"/>
      <c r="CE83" s="263"/>
      <c r="CF83" s="263"/>
      <c r="CG83" s="263"/>
      <c r="CH83" s="263"/>
      <c r="CI83" s="263"/>
      <c r="CJ83" s="263"/>
    </row>
    <row r="84" spans="1:88" ht="45.75" customHeight="1" thickTop="1" thickBot="1" x14ac:dyDescent="0.25">
      <c r="A84" s="218" t="s">
        <v>78</v>
      </c>
      <c r="C84" s="71">
        <v>0</v>
      </c>
      <c r="D84" s="187" t="s">
        <v>33</v>
      </c>
      <c r="E84" s="303">
        <f>inFields!$B$14</f>
        <v>23</v>
      </c>
      <c r="F84" s="204">
        <f t="shared" si="6"/>
        <v>0</v>
      </c>
      <c r="G84" s="196"/>
      <c r="H84" s="196"/>
      <c r="I84" s="196"/>
      <c r="J84" s="196"/>
      <c r="K84" s="256"/>
      <c r="L84" s="256"/>
      <c r="M84" s="256"/>
      <c r="N84" s="256"/>
      <c r="O84" s="256"/>
      <c r="P84" s="256"/>
      <c r="Q84" s="256"/>
      <c r="R84" s="256"/>
      <c r="S84" s="256"/>
      <c r="T84" s="256"/>
      <c r="U84" s="256"/>
      <c r="V84" s="256"/>
      <c r="W84" s="256"/>
      <c r="X84" s="256"/>
      <c r="Y84" s="256"/>
      <c r="Z84" s="256"/>
      <c r="AA84" s="256"/>
      <c r="AB84" s="256"/>
      <c r="AC84" s="256"/>
      <c r="AD84" s="256"/>
      <c r="AE84" s="256"/>
      <c r="AF84" s="256"/>
      <c r="AG84" s="256"/>
      <c r="AH84" s="256"/>
      <c r="AI84" s="256"/>
      <c r="AJ84" s="256"/>
      <c r="AK84" s="256"/>
      <c r="AL84" s="256"/>
      <c r="AM84" s="256"/>
      <c r="AN84" s="256"/>
      <c r="AO84" s="256"/>
      <c r="AP84" s="256"/>
      <c r="AQ84" s="256"/>
      <c r="AR84" s="256"/>
      <c r="AS84" s="256"/>
      <c r="AT84" s="256"/>
      <c r="AU84" s="256"/>
      <c r="AV84" s="256"/>
      <c r="AW84" s="256"/>
      <c r="AX84" s="256"/>
      <c r="AY84" s="256"/>
      <c r="AZ84" s="256"/>
      <c r="BA84" s="256"/>
      <c r="BB84" s="256"/>
      <c r="BC84" s="256"/>
      <c r="BD84" s="256"/>
      <c r="BE84" s="256"/>
    </row>
    <row r="85" spans="1:88" s="132" customFormat="1" ht="78" customHeight="1" thickTop="1" thickBot="1" x14ac:dyDescent="0.25">
      <c r="A85" s="126" t="s">
        <v>79</v>
      </c>
      <c r="B85" s="199"/>
      <c r="C85" s="62">
        <v>0</v>
      </c>
      <c r="D85" s="128" t="s">
        <v>32</v>
      </c>
      <c r="E85" s="129">
        <f>inFields!$B$13</f>
        <v>19</v>
      </c>
      <c r="F85" s="212">
        <f t="shared" si="6"/>
        <v>0</v>
      </c>
      <c r="G85" s="131"/>
      <c r="H85" s="131"/>
      <c r="I85" s="131"/>
      <c r="J85" s="131"/>
      <c r="K85" s="252"/>
      <c r="L85" s="252"/>
      <c r="M85" s="252"/>
      <c r="N85" s="252"/>
      <c r="O85" s="252"/>
      <c r="P85" s="252"/>
      <c r="Q85" s="252"/>
      <c r="R85" s="252"/>
      <c r="S85" s="252"/>
      <c r="T85" s="252"/>
      <c r="U85" s="252"/>
      <c r="V85" s="252"/>
      <c r="W85" s="252"/>
      <c r="X85" s="252"/>
      <c r="Y85" s="252"/>
      <c r="Z85" s="252"/>
      <c r="AA85" s="252"/>
      <c r="AB85" s="252"/>
      <c r="AC85" s="252"/>
      <c r="AD85" s="252"/>
      <c r="AE85" s="252"/>
      <c r="AF85" s="252"/>
      <c r="AG85" s="252"/>
      <c r="AH85" s="252"/>
      <c r="AI85" s="252"/>
      <c r="AJ85" s="252"/>
      <c r="AK85" s="252"/>
      <c r="AL85" s="252"/>
      <c r="AM85" s="252"/>
      <c r="AN85" s="252"/>
      <c r="AO85" s="252"/>
      <c r="AP85" s="252"/>
      <c r="AQ85" s="252"/>
      <c r="AR85" s="252"/>
      <c r="AS85" s="252"/>
      <c r="AT85" s="252"/>
      <c r="AU85" s="252"/>
      <c r="AV85" s="252"/>
      <c r="AW85" s="252"/>
      <c r="AX85" s="252"/>
      <c r="AY85" s="252"/>
      <c r="AZ85" s="252"/>
      <c r="BA85" s="252"/>
      <c r="BB85" s="252"/>
      <c r="BC85" s="252"/>
      <c r="BD85" s="252"/>
      <c r="BE85" s="252"/>
      <c r="BF85" s="263"/>
      <c r="BG85" s="263"/>
      <c r="BH85" s="263"/>
      <c r="BI85" s="263"/>
      <c r="BJ85" s="263"/>
      <c r="BK85" s="263"/>
      <c r="BL85" s="263"/>
      <c r="BM85" s="263"/>
      <c r="BN85" s="263"/>
      <c r="BO85" s="263"/>
      <c r="BP85" s="263"/>
      <c r="BQ85" s="263"/>
      <c r="BR85" s="263"/>
      <c r="BS85" s="263"/>
      <c r="BT85" s="263"/>
      <c r="BU85" s="263"/>
      <c r="BV85" s="263"/>
      <c r="BW85" s="263"/>
      <c r="BX85" s="263"/>
      <c r="BY85" s="263"/>
      <c r="BZ85" s="263"/>
      <c r="CA85" s="263"/>
      <c r="CB85" s="263"/>
      <c r="CC85" s="263"/>
      <c r="CD85" s="263"/>
      <c r="CE85" s="263"/>
      <c r="CF85" s="263"/>
      <c r="CG85" s="263"/>
      <c r="CH85" s="263"/>
      <c r="CI85" s="263"/>
      <c r="CJ85" s="263"/>
    </row>
    <row r="86" spans="1:88" ht="53.25" customHeight="1" thickTop="1" thickBot="1" x14ac:dyDescent="0.25">
      <c r="A86" s="218" t="s">
        <v>79</v>
      </c>
      <c r="C86" s="71">
        <v>0</v>
      </c>
      <c r="D86" s="187" t="s">
        <v>33</v>
      </c>
      <c r="E86" s="303">
        <f>inFields!$B$14</f>
        <v>23</v>
      </c>
      <c r="F86" s="204">
        <f t="shared" si="6"/>
        <v>0</v>
      </c>
      <c r="G86" s="196"/>
      <c r="H86" s="196"/>
      <c r="I86" s="196"/>
      <c r="J86" s="196"/>
      <c r="K86" s="256"/>
      <c r="L86" s="256"/>
      <c r="M86" s="256"/>
      <c r="N86" s="256"/>
      <c r="O86" s="256"/>
      <c r="P86" s="256"/>
      <c r="Q86" s="256"/>
      <c r="R86" s="256"/>
      <c r="S86" s="256"/>
      <c r="T86" s="256"/>
      <c r="U86" s="256"/>
      <c r="V86" s="256"/>
      <c r="W86" s="256"/>
      <c r="X86" s="256"/>
      <c r="Y86" s="256"/>
      <c r="Z86" s="256"/>
      <c r="AA86" s="256"/>
      <c r="AB86" s="256"/>
      <c r="AC86" s="256"/>
      <c r="AD86" s="256"/>
      <c r="AE86" s="256"/>
      <c r="AF86" s="256"/>
      <c r="AG86" s="256"/>
      <c r="AH86" s="256"/>
      <c r="AI86" s="256"/>
      <c r="AJ86" s="256"/>
      <c r="AK86" s="256"/>
      <c r="AL86" s="256"/>
      <c r="AM86" s="256"/>
      <c r="AN86" s="256"/>
      <c r="AO86" s="256"/>
      <c r="AP86" s="256"/>
      <c r="AQ86" s="256"/>
      <c r="AR86" s="256"/>
      <c r="AS86" s="256"/>
      <c r="AT86" s="256"/>
      <c r="AU86" s="256"/>
      <c r="AV86" s="256"/>
      <c r="AW86" s="256"/>
      <c r="AX86" s="256"/>
      <c r="AY86" s="256"/>
      <c r="AZ86" s="256"/>
      <c r="BA86" s="256"/>
      <c r="BB86" s="256"/>
      <c r="BC86" s="256"/>
      <c r="BD86" s="256"/>
      <c r="BE86" s="256"/>
    </row>
    <row r="87" spans="1:88" s="132" customFormat="1" ht="78.75" customHeight="1" thickTop="1" thickBot="1" x14ac:dyDescent="0.25">
      <c r="A87" s="126" t="s">
        <v>80</v>
      </c>
      <c r="B87" s="199"/>
      <c r="C87" s="62">
        <v>0</v>
      </c>
      <c r="D87" s="128" t="s">
        <v>32</v>
      </c>
      <c r="E87" s="129">
        <f>inFields!$B$13</f>
        <v>19</v>
      </c>
      <c r="F87" s="212">
        <f t="shared" si="6"/>
        <v>0</v>
      </c>
      <c r="G87" s="131"/>
      <c r="H87" s="131"/>
      <c r="I87" s="131"/>
      <c r="J87" s="131"/>
      <c r="K87" s="252"/>
      <c r="L87" s="252"/>
      <c r="M87" s="252"/>
      <c r="N87" s="252"/>
      <c r="O87" s="252"/>
      <c r="P87" s="252"/>
      <c r="Q87" s="252"/>
      <c r="R87" s="252"/>
      <c r="S87" s="252"/>
      <c r="T87" s="252"/>
      <c r="U87" s="252"/>
      <c r="V87" s="252"/>
      <c r="W87" s="252"/>
      <c r="X87" s="252"/>
      <c r="Y87" s="252"/>
      <c r="Z87" s="252"/>
      <c r="AA87" s="252"/>
      <c r="AB87" s="252"/>
      <c r="AC87" s="252"/>
      <c r="AD87" s="252"/>
      <c r="AE87" s="252"/>
      <c r="AF87" s="252"/>
      <c r="AG87" s="252"/>
      <c r="AH87" s="252"/>
      <c r="AI87" s="252"/>
      <c r="AJ87" s="252"/>
      <c r="AK87" s="252"/>
      <c r="AL87" s="252"/>
      <c r="AM87" s="252"/>
      <c r="AN87" s="252"/>
      <c r="AO87" s="252"/>
      <c r="AP87" s="252"/>
      <c r="AQ87" s="252"/>
      <c r="AR87" s="252"/>
      <c r="AS87" s="252"/>
      <c r="AT87" s="252"/>
      <c r="AU87" s="252"/>
      <c r="AV87" s="252"/>
      <c r="AW87" s="252"/>
      <c r="AX87" s="252"/>
      <c r="AY87" s="252"/>
      <c r="AZ87" s="252"/>
      <c r="BA87" s="252"/>
      <c r="BB87" s="252"/>
      <c r="BC87" s="252"/>
      <c r="BD87" s="252"/>
      <c r="BE87" s="252"/>
      <c r="BF87" s="263"/>
      <c r="BG87" s="263"/>
      <c r="BH87" s="263"/>
      <c r="BI87" s="263"/>
      <c r="BJ87" s="263"/>
      <c r="BK87" s="263"/>
      <c r="BL87" s="263"/>
      <c r="BM87" s="263"/>
      <c r="BN87" s="263"/>
      <c r="BO87" s="263"/>
      <c r="BP87" s="263"/>
      <c r="BQ87" s="263"/>
      <c r="BR87" s="263"/>
      <c r="BS87" s="263"/>
      <c r="BT87" s="263"/>
      <c r="BU87" s="263"/>
      <c r="BV87" s="263"/>
      <c r="BW87" s="263"/>
      <c r="BX87" s="263"/>
      <c r="BY87" s="263"/>
      <c r="BZ87" s="263"/>
      <c r="CA87" s="263"/>
      <c r="CB87" s="263"/>
      <c r="CC87" s="263"/>
      <c r="CD87" s="263"/>
      <c r="CE87" s="263"/>
      <c r="CF87" s="263"/>
      <c r="CG87" s="263"/>
      <c r="CH87" s="263"/>
      <c r="CI87" s="263"/>
      <c r="CJ87" s="263"/>
    </row>
    <row r="88" spans="1:88" s="132" customFormat="1" ht="45" customHeight="1" thickTop="1" thickBot="1" x14ac:dyDescent="0.25">
      <c r="A88" s="160" t="s">
        <v>80</v>
      </c>
      <c r="B88" s="199"/>
      <c r="C88" s="62">
        <v>0</v>
      </c>
      <c r="D88" s="161" t="s">
        <v>33</v>
      </c>
      <c r="E88" s="162">
        <f>inFields!$B$14</f>
        <v>23</v>
      </c>
      <c r="F88" s="220">
        <f t="shared" si="6"/>
        <v>0</v>
      </c>
      <c r="G88" s="131"/>
      <c r="H88" s="131"/>
      <c r="I88" s="131"/>
      <c r="J88" s="131"/>
      <c r="K88" s="252"/>
      <c r="L88" s="252"/>
      <c r="M88" s="252"/>
      <c r="N88" s="252"/>
      <c r="O88" s="252"/>
      <c r="P88" s="252"/>
      <c r="Q88" s="252"/>
      <c r="R88" s="252"/>
      <c r="S88" s="252"/>
      <c r="T88" s="252"/>
      <c r="U88" s="252"/>
      <c r="V88" s="252"/>
      <c r="W88" s="252"/>
      <c r="X88" s="252"/>
      <c r="Y88" s="252"/>
      <c r="Z88" s="252"/>
      <c r="AA88" s="252"/>
      <c r="AB88" s="252"/>
      <c r="AC88" s="252"/>
      <c r="AD88" s="252"/>
      <c r="AE88" s="252"/>
      <c r="AF88" s="252"/>
      <c r="AG88" s="252"/>
      <c r="AH88" s="252"/>
      <c r="AI88" s="252"/>
      <c r="AJ88" s="252"/>
      <c r="AK88" s="252"/>
      <c r="AL88" s="252"/>
      <c r="AM88" s="252"/>
      <c r="AN88" s="252"/>
      <c r="AO88" s="252"/>
      <c r="AP88" s="252"/>
      <c r="AQ88" s="252"/>
      <c r="AR88" s="252"/>
      <c r="AS88" s="252"/>
      <c r="AT88" s="252"/>
      <c r="AU88" s="252"/>
      <c r="AV88" s="252"/>
      <c r="AW88" s="252"/>
      <c r="AX88" s="252"/>
      <c r="AY88" s="252"/>
      <c r="AZ88" s="252"/>
      <c r="BA88" s="252"/>
      <c r="BB88" s="252"/>
      <c r="BC88" s="252"/>
      <c r="BD88" s="252"/>
      <c r="BE88" s="252"/>
      <c r="BF88" s="263"/>
      <c r="BG88" s="263"/>
      <c r="BH88" s="263"/>
      <c r="BI88" s="263"/>
      <c r="BJ88" s="263"/>
      <c r="BK88" s="263"/>
      <c r="BL88" s="263"/>
      <c r="BM88" s="263"/>
      <c r="BN88" s="263"/>
      <c r="BO88" s="263"/>
      <c r="BP88" s="263"/>
      <c r="BQ88" s="263"/>
      <c r="BR88" s="263"/>
      <c r="BS88" s="263"/>
      <c r="BT88" s="263"/>
      <c r="BU88" s="263"/>
      <c r="BV88" s="263"/>
      <c r="BW88" s="263"/>
      <c r="BX88" s="263"/>
      <c r="BY88" s="263"/>
      <c r="BZ88" s="263"/>
      <c r="CA88" s="263"/>
      <c r="CB88" s="263"/>
      <c r="CC88" s="263"/>
      <c r="CD88" s="263"/>
      <c r="CE88" s="263"/>
      <c r="CF88" s="263"/>
      <c r="CG88" s="263"/>
      <c r="CH88" s="263"/>
      <c r="CI88" s="263"/>
      <c r="CJ88" s="263"/>
    </row>
    <row r="89" spans="1:88" ht="159.75" customHeight="1" thickTop="1" x14ac:dyDescent="0.2">
      <c r="C89" s="222"/>
      <c r="D89" s="223"/>
      <c r="E89" s="224"/>
      <c r="F89" s="225"/>
    </row>
    <row r="90" spans="1:88" ht="159.75" customHeight="1" x14ac:dyDescent="0.2">
      <c r="C90" s="226"/>
      <c r="D90" s="227"/>
      <c r="F90" s="228"/>
    </row>
    <row r="91" spans="1:88" ht="159.75" customHeight="1" x14ac:dyDescent="0.2">
      <c r="C91" s="226"/>
      <c r="D91" s="227"/>
      <c r="F91" s="228"/>
    </row>
    <row r="92" spans="1:88" ht="159.75" customHeight="1" x14ac:dyDescent="0.2">
      <c r="C92" s="226"/>
      <c r="D92" s="227"/>
      <c r="F92" s="228"/>
    </row>
    <row r="93" spans="1:88" ht="159.75" customHeight="1" x14ac:dyDescent="0.2">
      <c r="C93" s="226"/>
      <c r="D93" s="227"/>
      <c r="F93" s="228"/>
    </row>
    <row r="94" spans="1:88" ht="159.75" customHeight="1" x14ac:dyDescent="0.2">
      <c r="C94" s="226"/>
      <c r="D94" s="227"/>
      <c r="F94" s="228"/>
    </row>
    <row r="95" spans="1:88" ht="159.75" customHeight="1" x14ac:dyDescent="0.2">
      <c r="C95" s="226"/>
      <c r="D95" s="227"/>
      <c r="F95" s="228"/>
    </row>
    <row r="96" spans="1:88" ht="159.75" customHeight="1" x14ac:dyDescent="0.2">
      <c r="C96" s="226"/>
      <c r="D96" s="227"/>
      <c r="F96" s="228"/>
    </row>
    <row r="97" spans="3:6" ht="159.75" customHeight="1" x14ac:dyDescent="0.2">
      <c r="C97" s="226"/>
      <c r="D97" s="227"/>
      <c r="F97" s="228"/>
    </row>
    <row r="98" spans="3:6" ht="159.75" customHeight="1" x14ac:dyDescent="0.2">
      <c r="C98" s="226"/>
      <c r="D98" s="227"/>
      <c r="F98" s="228"/>
    </row>
    <row r="99" spans="3:6" ht="159.75" customHeight="1" x14ac:dyDescent="0.2">
      <c r="C99" s="226"/>
      <c r="D99" s="227"/>
      <c r="F99" s="228"/>
    </row>
    <row r="100" spans="3:6" ht="159.75" customHeight="1" x14ac:dyDescent="0.2">
      <c r="C100" s="226"/>
      <c r="D100" s="227"/>
      <c r="F100" s="228"/>
    </row>
    <row r="101" spans="3:6" ht="159.75" customHeight="1" x14ac:dyDescent="0.2">
      <c r="C101" s="226"/>
      <c r="D101" s="227"/>
      <c r="F101" s="228"/>
    </row>
    <row r="102" spans="3:6" ht="159.75" customHeight="1" x14ac:dyDescent="0.2">
      <c r="C102" s="226"/>
      <c r="D102" s="227"/>
      <c r="F102" s="228"/>
    </row>
    <row r="103" spans="3:6" ht="159.75" customHeight="1" x14ac:dyDescent="0.2">
      <c r="C103" s="226"/>
      <c r="D103" s="227"/>
      <c r="F103" s="228"/>
    </row>
    <row r="104" spans="3:6" ht="159.75" customHeight="1" x14ac:dyDescent="0.2">
      <c r="C104" s="226"/>
      <c r="D104" s="227"/>
      <c r="F104" s="228"/>
    </row>
    <row r="105" spans="3:6" ht="159.75" customHeight="1" x14ac:dyDescent="0.2">
      <c r="C105" s="226"/>
      <c r="D105" s="227"/>
      <c r="F105" s="228"/>
    </row>
    <row r="106" spans="3:6" ht="159.75" customHeight="1" x14ac:dyDescent="0.2">
      <c r="C106" s="226"/>
      <c r="D106" s="227"/>
      <c r="F106" s="228"/>
    </row>
    <row r="107" spans="3:6" ht="159.75" customHeight="1" x14ac:dyDescent="0.2">
      <c r="C107" s="226"/>
      <c r="D107" s="227"/>
      <c r="F107" s="228"/>
    </row>
    <row r="108" spans="3:6" ht="159.75" customHeight="1" x14ac:dyDescent="0.2">
      <c r="C108" s="226"/>
      <c r="D108" s="227"/>
      <c r="F108" s="228"/>
    </row>
    <row r="109" spans="3:6" ht="159.75" customHeight="1" x14ac:dyDescent="0.2">
      <c r="C109" s="226"/>
      <c r="D109" s="227"/>
      <c r="F109" s="228"/>
    </row>
    <row r="110" spans="3:6" ht="159.75" customHeight="1" x14ac:dyDescent="0.2">
      <c r="C110" s="226"/>
      <c r="D110" s="227"/>
      <c r="F110" s="228"/>
    </row>
    <row r="111" spans="3:6" ht="159.75" customHeight="1" x14ac:dyDescent="0.2">
      <c r="C111" s="226"/>
      <c r="D111" s="227"/>
      <c r="F111" s="228"/>
    </row>
    <row r="112" spans="3:6" ht="159.75" customHeight="1" x14ac:dyDescent="0.2">
      <c r="C112" s="226"/>
      <c r="D112" s="227"/>
      <c r="F112" s="228"/>
    </row>
    <row r="113" spans="3:6" ht="159.75" customHeight="1" x14ac:dyDescent="0.2">
      <c r="C113" s="226"/>
      <c r="D113" s="227"/>
      <c r="F113" s="228"/>
    </row>
    <row r="114" spans="3:6" ht="159.75" customHeight="1" x14ac:dyDescent="0.2">
      <c r="C114" s="226"/>
      <c r="D114" s="227"/>
      <c r="F114" s="228"/>
    </row>
    <row r="115" spans="3:6" ht="159.75" customHeight="1" x14ac:dyDescent="0.2">
      <c r="C115" s="226"/>
      <c r="D115" s="227"/>
      <c r="F115" s="228"/>
    </row>
    <row r="116" spans="3:6" ht="159.75" customHeight="1" x14ac:dyDescent="0.2">
      <c r="C116" s="226"/>
      <c r="D116" s="227"/>
      <c r="F116" s="228"/>
    </row>
    <row r="117" spans="3:6" ht="159.75" customHeight="1" x14ac:dyDescent="0.2">
      <c r="C117" s="226"/>
      <c r="D117" s="227"/>
      <c r="F117" s="228"/>
    </row>
    <row r="118" spans="3:6" ht="159.75" customHeight="1" x14ac:dyDescent="0.2">
      <c r="C118" s="226"/>
      <c r="D118" s="227"/>
      <c r="F118" s="228"/>
    </row>
    <row r="119" spans="3:6" ht="159.75" customHeight="1" x14ac:dyDescent="0.2">
      <c r="C119" s="226"/>
      <c r="D119" s="227"/>
      <c r="F119" s="228"/>
    </row>
    <row r="120" spans="3:6" ht="159.75" customHeight="1" x14ac:dyDescent="0.2">
      <c r="C120" s="226"/>
      <c r="D120" s="227"/>
      <c r="F120" s="228"/>
    </row>
    <row r="121" spans="3:6" ht="159.75" customHeight="1" x14ac:dyDescent="0.2">
      <c r="C121" s="226"/>
      <c r="D121" s="227"/>
      <c r="F121" s="228"/>
    </row>
    <row r="122" spans="3:6" ht="159.75" customHeight="1" x14ac:dyDescent="0.2">
      <c r="C122" s="226"/>
      <c r="D122" s="227"/>
      <c r="F122" s="228"/>
    </row>
    <row r="123" spans="3:6" ht="159.75" customHeight="1" x14ac:dyDescent="0.2">
      <c r="C123" s="226"/>
      <c r="D123" s="227"/>
      <c r="F123" s="228"/>
    </row>
    <row r="124" spans="3:6" ht="159.75" customHeight="1" x14ac:dyDescent="0.2">
      <c r="C124" s="226"/>
      <c r="D124" s="227"/>
      <c r="F124" s="228"/>
    </row>
    <row r="125" spans="3:6" ht="159.75" customHeight="1" x14ac:dyDescent="0.2">
      <c r="C125" s="226"/>
      <c r="D125" s="227"/>
      <c r="F125" s="228"/>
    </row>
    <row r="126" spans="3:6" ht="159.75" customHeight="1" x14ac:dyDescent="0.2">
      <c r="C126" s="226"/>
      <c r="D126" s="227"/>
      <c r="F126" s="228"/>
    </row>
    <row r="127" spans="3:6" ht="159.75" customHeight="1" x14ac:dyDescent="0.2">
      <c r="C127" s="226"/>
      <c r="D127" s="227"/>
      <c r="F127" s="228"/>
    </row>
    <row r="128" spans="3:6" ht="159.75" customHeight="1" x14ac:dyDescent="0.2">
      <c r="C128" s="226"/>
      <c r="D128" s="227"/>
      <c r="F128" s="228"/>
    </row>
    <row r="129" spans="3:6" ht="159.75" customHeight="1" x14ac:dyDescent="0.2">
      <c r="C129" s="226"/>
      <c r="D129" s="227"/>
      <c r="F129" s="228"/>
    </row>
    <row r="130" spans="3:6" ht="159.75" customHeight="1" x14ac:dyDescent="0.2">
      <c r="C130" s="226"/>
      <c r="D130" s="227"/>
      <c r="F130" s="228"/>
    </row>
    <row r="131" spans="3:6" ht="159.75" customHeight="1" x14ac:dyDescent="0.2">
      <c r="C131" s="226"/>
      <c r="D131" s="227"/>
      <c r="F131" s="228"/>
    </row>
    <row r="132" spans="3:6" ht="159.75" customHeight="1" x14ac:dyDescent="0.2">
      <c r="C132" s="226"/>
      <c r="D132" s="227"/>
      <c r="F132" s="228"/>
    </row>
    <row r="133" spans="3:6" ht="159.75" customHeight="1" x14ac:dyDescent="0.2">
      <c r="C133" s="226"/>
      <c r="D133" s="227"/>
      <c r="F133" s="228"/>
    </row>
    <row r="134" spans="3:6" ht="159.75" customHeight="1" x14ac:dyDescent="0.2">
      <c r="C134" s="226"/>
      <c r="D134" s="227"/>
      <c r="F134" s="228"/>
    </row>
    <row r="135" spans="3:6" ht="159.75" customHeight="1" x14ac:dyDescent="0.2">
      <c r="C135" s="226"/>
      <c r="D135" s="227"/>
      <c r="F135" s="228"/>
    </row>
    <row r="136" spans="3:6" ht="159.75" customHeight="1" x14ac:dyDescent="0.2">
      <c r="C136" s="226"/>
      <c r="D136" s="227"/>
      <c r="F136" s="228"/>
    </row>
    <row r="137" spans="3:6" ht="159.75" customHeight="1" x14ac:dyDescent="0.2">
      <c r="C137" s="226"/>
      <c r="D137" s="227"/>
      <c r="F137" s="228"/>
    </row>
    <row r="138" spans="3:6" ht="159.75" customHeight="1" x14ac:dyDescent="0.2">
      <c r="C138" s="226"/>
      <c r="D138" s="227"/>
      <c r="F138" s="228"/>
    </row>
    <row r="139" spans="3:6" ht="159.75" customHeight="1" x14ac:dyDescent="0.2">
      <c r="C139" s="226"/>
      <c r="D139" s="227"/>
      <c r="F139" s="228"/>
    </row>
    <row r="140" spans="3:6" ht="159.75" customHeight="1" x14ac:dyDescent="0.2">
      <c r="C140" s="226"/>
      <c r="D140" s="227"/>
      <c r="F140" s="228"/>
    </row>
    <row r="141" spans="3:6" ht="159.75" customHeight="1" x14ac:dyDescent="0.2">
      <c r="C141" s="226"/>
      <c r="D141" s="227"/>
      <c r="F141" s="228"/>
    </row>
    <row r="142" spans="3:6" ht="159.75" customHeight="1" x14ac:dyDescent="0.2">
      <c r="C142" s="226"/>
      <c r="D142" s="227"/>
      <c r="F142" s="228"/>
    </row>
    <row r="143" spans="3:6" ht="159.75" customHeight="1" x14ac:dyDescent="0.2">
      <c r="C143" s="226"/>
      <c r="D143" s="227"/>
      <c r="F143" s="228"/>
    </row>
    <row r="144" spans="3:6" ht="159.75" customHeight="1" x14ac:dyDescent="0.2">
      <c r="C144" s="226"/>
      <c r="D144" s="227"/>
      <c r="F144" s="228"/>
    </row>
    <row r="145" spans="3:6" ht="159.75" customHeight="1" x14ac:dyDescent="0.2">
      <c r="C145" s="226"/>
      <c r="D145" s="227"/>
      <c r="F145" s="228"/>
    </row>
    <row r="146" spans="3:6" ht="159.75" customHeight="1" x14ac:dyDescent="0.2">
      <c r="C146" s="226"/>
      <c r="D146" s="227"/>
      <c r="F146" s="228"/>
    </row>
    <row r="147" spans="3:6" ht="159.75" customHeight="1" x14ac:dyDescent="0.2">
      <c r="C147" s="226"/>
      <c r="D147" s="227"/>
      <c r="F147" s="228"/>
    </row>
    <row r="148" spans="3:6" ht="159.75" customHeight="1" x14ac:dyDescent="0.2">
      <c r="C148" s="226"/>
      <c r="D148" s="227"/>
      <c r="F148" s="228"/>
    </row>
    <row r="149" spans="3:6" ht="159.75" customHeight="1" x14ac:dyDescent="0.2">
      <c r="C149" s="226"/>
      <c r="D149" s="227"/>
      <c r="F149" s="228"/>
    </row>
    <row r="150" spans="3:6" ht="159.75" customHeight="1" x14ac:dyDescent="0.2">
      <c r="C150" s="226"/>
      <c r="D150" s="227"/>
      <c r="F150" s="228"/>
    </row>
    <row r="151" spans="3:6" ht="159.75" customHeight="1" x14ac:dyDescent="0.2">
      <c r="C151" s="226"/>
      <c r="D151" s="227"/>
      <c r="F151" s="228"/>
    </row>
    <row r="152" spans="3:6" ht="159.75" customHeight="1" x14ac:dyDescent="0.2">
      <c r="C152" s="226"/>
      <c r="D152" s="227"/>
      <c r="F152" s="228"/>
    </row>
    <row r="153" spans="3:6" ht="159.75" customHeight="1" x14ac:dyDescent="0.2">
      <c r="C153" s="226"/>
      <c r="D153" s="227"/>
      <c r="F153" s="228"/>
    </row>
    <row r="154" spans="3:6" ht="159.75" customHeight="1" x14ac:dyDescent="0.2">
      <c r="C154" s="226"/>
      <c r="D154" s="227"/>
      <c r="F154" s="228"/>
    </row>
    <row r="155" spans="3:6" ht="159.75" customHeight="1" x14ac:dyDescent="0.2">
      <c r="C155" s="226"/>
      <c r="D155" s="227"/>
      <c r="F155" s="228"/>
    </row>
    <row r="156" spans="3:6" ht="159.75" customHeight="1" x14ac:dyDescent="0.2">
      <c r="C156" s="226"/>
      <c r="D156" s="227"/>
      <c r="F156" s="228"/>
    </row>
    <row r="157" spans="3:6" ht="159.75" customHeight="1" x14ac:dyDescent="0.2">
      <c r="C157" s="226"/>
      <c r="D157" s="227"/>
      <c r="F157" s="228"/>
    </row>
    <row r="158" spans="3:6" ht="159.75" customHeight="1" x14ac:dyDescent="0.2">
      <c r="C158" s="226"/>
      <c r="D158" s="227"/>
      <c r="F158" s="228"/>
    </row>
    <row r="159" spans="3:6" ht="159.75" customHeight="1" x14ac:dyDescent="0.2">
      <c r="C159" s="226"/>
      <c r="D159" s="227"/>
      <c r="F159" s="228"/>
    </row>
    <row r="160" spans="3:6" ht="159.75" customHeight="1" x14ac:dyDescent="0.2">
      <c r="C160" s="226"/>
      <c r="D160" s="227"/>
      <c r="F160" s="228"/>
    </row>
    <row r="161" spans="3:6" ht="159.75" customHeight="1" x14ac:dyDescent="0.2">
      <c r="C161" s="226"/>
      <c r="D161" s="227"/>
      <c r="F161" s="228"/>
    </row>
    <row r="162" spans="3:6" ht="159.75" customHeight="1" x14ac:dyDescent="0.2">
      <c r="C162" s="226"/>
      <c r="D162" s="227"/>
      <c r="F162" s="228"/>
    </row>
    <row r="163" spans="3:6" ht="159.75" customHeight="1" x14ac:dyDescent="0.2">
      <c r="C163" s="226"/>
      <c r="D163" s="227"/>
      <c r="F163" s="228"/>
    </row>
    <row r="164" spans="3:6" ht="159.75" customHeight="1" x14ac:dyDescent="0.2">
      <c r="C164" s="226"/>
      <c r="D164" s="227"/>
      <c r="F164" s="228"/>
    </row>
    <row r="165" spans="3:6" ht="159.75" customHeight="1" x14ac:dyDescent="0.2">
      <c r="C165" s="226"/>
      <c r="D165" s="227"/>
      <c r="F165" s="228"/>
    </row>
    <row r="166" spans="3:6" ht="159.75" customHeight="1" x14ac:dyDescent="0.2">
      <c r="C166" s="226"/>
      <c r="D166" s="227"/>
      <c r="F166" s="228"/>
    </row>
    <row r="167" spans="3:6" ht="159.75" customHeight="1" x14ac:dyDescent="0.2">
      <c r="C167" s="226"/>
      <c r="D167" s="227"/>
      <c r="F167" s="228"/>
    </row>
    <row r="168" spans="3:6" ht="159.75" customHeight="1" x14ac:dyDescent="0.2">
      <c r="C168" s="226"/>
      <c r="D168" s="227"/>
      <c r="F168" s="228"/>
    </row>
    <row r="169" spans="3:6" ht="159.75" customHeight="1" x14ac:dyDescent="0.2">
      <c r="C169" s="226"/>
      <c r="D169" s="227"/>
      <c r="F169" s="228"/>
    </row>
    <row r="170" spans="3:6" ht="159.75" customHeight="1" x14ac:dyDescent="0.2">
      <c r="C170" s="226"/>
      <c r="D170" s="227"/>
      <c r="F170" s="228"/>
    </row>
    <row r="171" spans="3:6" ht="159.75" customHeight="1" x14ac:dyDescent="0.2">
      <c r="C171" s="226"/>
      <c r="D171" s="227"/>
      <c r="F171" s="228"/>
    </row>
    <row r="172" spans="3:6" ht="159.75" customHeight="1" x14ac:dyDescent="0.2">
      <c r="C172" s="226"/>
      <c r="D172" s="227"/>
      <c r="F172" s="228"/>
    </row>
    <row r="173" spans="3:6" ht="159.75" customHeight="1" x14ac:dyDescent="0.2">
      <c r="C173" s="226"/>
      <c r="D173" s="227"/>
      <c r="F173" s="228"/>
    </row>
    <row r="174" spans="3:6" ht="159.75" customHeight="1" x14ac:dyDescent="0.2">
      <c r="C174" s="226"/>
      <c r="D174" s="227"/>
      <c r="F174" s="228"/>
    </row>
    <row r="175" spans="3:6" ht="159.75" customHeight="1" x14ac:dyDescent="0.2">
      <c r="C175" s="226"/>
      <c r="D175" s="227"/>
      <c r="F175" s="228"/>
    </row>
    <row r="176" spans="3:6" ht="159.75" customHeight="1" x14ac:dyDescent="0.2">
      <c r="C176" s="226"/>
      <c r="D176" s="227"/>
      <c r="F176" s="228"/>
    </row>
    <row r="177" spans="3:6" ht="159.75" customHeight="1" x14ac:dyDescent="0.2">
      <c r="C177" s="226"/>
      <c r="D177" s="227"/>
      <c r="F177" s="228"/>
    </row>
    <row r="178" spans="3:6" ht="159.75" customHeight="1" x14ac:dyDescent="0.2">
      <c r="C178" s="226"/>
      <c r="D178" s="227"/>
      <c r="F178" s="228"/>
    </row>
    <row r="179" spans="3:6" ht="159.75" customHeight="1" x14ac:dyDescent="0.2">
      <c r="C179" s="226"/>
      <c r="D179" s="227"/>
      <c r="F179" s="228"/>
    </row>
    <row r="180" spans="3:6" ht="159.75" customHeight="1" x14ac:dyDescent="0.2">
      <c r="C180" s="226"/>
      <c r="D180" s="227"/>
      <c r="F180" s="228"/>
    </row>
    <row r="181" spans="3:6" ht="159.75" customHeight="1" x14ac:dyDescent="0.2">
      <c r="C181" s="226"/>
      <c r="D181" s="227"/>
      <c r="F181" s="228"/>
    </row>
    <row r="182" spans="3:6" ht="159.75" customHeight="1" x14ac:dyDescent="0.2">
      <c r="C182" s="226"/>
      <c r="D182" s="227"/>
      <c r="F182" s="228"/>
    </row>
    <row r="183" spans="3:6" ht="159.75" customHeight="1" x14ac:dyDescent="0.2">
      <c r="C183" s="226"/>
      <c r="D183" s="227"/>
      <c r="F183" s="228"/>
    </row>
    <row r="184" spans="3:6" ht="159.75" customHeight="1" x14ac:dyDescent="0.2">
      <c r="C184" s="226"/>
      <c r="D184" s="227"/>
      <c r="F184" s="228"/>
    </row>
    <row r="185" spans="3:6" ht="159.75" customHeight="1" x14ac:dyDescent="0.2">
      <c r="C185" s="226"/>
      <c r="D185" s="227"/>
      <c r="F185" s="228"/>
    </row>
    <row r="186" spans="3:6" ht="159.75" customHeight="1" x14ac:dyDescent="0.2">
      <c r="C186" s="226"/>
      <c r="D186" s="227"/>
      <c r="F186" s="228"/>
    </row>
    <row r="187" spans="3:6" ht="159.75" customHeight="1" x14ac:dyDescent="0.2">
      <c r="C187" s="226"/>
      <c r="D187" s="227"/>
      <c r="F187" s="228"/>
    </row>
    <row r="188" spans="3:6" ht="159.75" customHeight="1" x14ac:dyDescent="0.2">
      <c r="C188" s="226"/>
      <c r="D188" s="227"/>
      <c r="F188" s="228"/>
    </row>
    <row r="189" spans="3:6" ht="159.75" customHeight="1" x14ac:dyDescent="0.2">
      <c r="C189" s="226"/>
      <c r="D189" s="227"/>
      <c r="F189" s="228"/>
    </row>
    <row r="190" spans="3:6" ht="159.75" customHeight="1" x14ac:dyDescent="0.2">
      <c r="C190" s="226"/>
      <c r="D190" s="227"/>
      <c r="F190" s="228"/>
    </row>
    <row r="191" spans="3:6" ht="159.75" customHeight="1" x14ac:dyDescent="0.2">
      <c r="C191" s="226"/>
      <c r="D191" s="227"/>
      <c r="F191" s="228"/>
    </row>
    <row r="192" spans="3:6" ht="159.75" customHeight="1" x14ac:dyDescent="0.2">
      <c r="C192" s="226"/>
      <c r="D192" s="227"/>
      <c r="F192" s="228"/>
    </row>
    <row r="193" spans="3:6" ht="159.75" customHeight="1" x14ac:dyDescent="0.2">
      <c r="C193" s="226"/>
      <c r="D193" s="227"/>
      <c r="F193" s="228"/>
    </row>
    <row r="194" spans="3:6" ht="159.75" customHeight="1" x14ac:dyDescent="0.2">
      <c r="C194" s="226"/>
      <c r="D194" s="227"/>
      <c r="F194" s="228"/>
    </row>
    <row r="195" spans="3:6" ht="159.75" customHeight="1" x14ac:dyDescent="0.2">
      <c r="C195" s="226"/>
      <c r="D195" s="227"/>
      <c r="F195" s="228"/>
    </row>
    <row r="196" spans="3:6" ht="159.75" customHeight="1" x14ac:dyDescent="0.2">
      <c r="C196" s="226"/>
      <c r="D196" s="227"/>
      <c r="F196" s="228"/>
    </row>
    <row r="197" spans="3:6" ht="159.75" customHeight="1" x14ac:dyDescent="0.2">
      <c r="C197" s="226"/>
      <c r="D197" s="227"/>
      <c r="F197" s="228"/>
    </row>
    <row r="198" spans="3:6" ht="159.75" customHeight="1" x14ac:dyDescent="0.2">
      <c r="C198" s="226"/>
      <c r="D198" s="227"/>
      <c r="F198" s="228"/>
    </row>
    <row r="199" spans="3:6" ht="159.75" customHeight="1" x14ac:dyDescent="0.2">
      <c r="C199" s="226"/>
      <c r="D199" s="227"/>
      <c r="F199" s="228"/>
    </row>
    <row r="200" spans="3:6" ht="159.75" customHeight="1" x14ac:dyDescent="0.2">
      <c r="C200" s="226"/>
      <c r="D200" s="227"/>
      <c r="F200" s="228"/>
    </row>
    <row r="201" spans="3:6" ht="159.75" customHeight="1" x14ac:dyDescent="0.2">
      <c r="C201" s="226"/>
      <c r="D201" s="227"/>
      <c r="F201" s="228"/>
    </row>
    <row r="202" spans="3:6" ht="159.75" customHeight="1" x14ac:dyDescent="0.2">
      <c r="C202" s="226"/>
      <c r="D202" s="227"/>
      <c r="F202" s="228"/>
    </row>
    <row r="203" spans="3:6" ht="159.75" customHeight="1" x14ac:dyDescent="0.2">
      <c r="C203" s="226"/>
      <c r="D203" s="227"/>
      <c r="F203" s="228"/>
    </row>
    <row r="204" spans="3:6" ht="159.75" customHeight="1" x14ac:dyDescent="0.2">
      <c r="C204" s="226"/>
      <c r="D204" s="227"/>
      <c r="F204" s="228"/>
    </row>
    <row r="205" spans="3:6" ht="159.75" customHeight="1" x14ac:dyDescent="0.2">
      <c r="C205" s="226"/>
      <c r="D205" s="227"/>
      <c r="F205" s="228"/>
    </row>
    <row r="206" spans="3:6" ht="159.75" customHeight="1" x14ac:dyDescent="0.2">
      <c r="C206" s="226"/>
      <c r="D206" s="227"/>
      <c r="F206" s="228"/>
    </row>
    <row r="207" spans="3:6" ht="159.75" customHeight="1" x14ac:dyDescent="0.2">
      <c r="C207" s="226"/>
      <c r="D207" s="227"/>
      <c r="F207" s="228"/>
    </row>
    <row r="208" spans="3:6" ht="159.75" customHeight="1" x14ac:dyDescent="0.2">
      <c r="C208" s="226"/>
      <c r="D208" s="227"/>
      <c r="F208" s="228"/>
    </row>
    <row r="209" spans="3:6" ht="159.75" customHeight="1" x14ac:dyDescent="0.2">
      <c r="C209" s="226"/>
      <c r="D209" s="227"/>
      <c r="F209" s="228"/>
    </row>
    <row r="210" spans="3:6" ht="159.75" customHeight="1" x14ac:dyDescent="0.2">
      <c r="C210" s="226"/>
      <c r="D210" s="227"/>
      <c r="F210" s="228"/>
    </row>
    <row r="211" spans="3:6" ht="159.75" customHeight="1" x14ac:dyDescent="0.2">
      <c r="C211" s="226"/>
      <c r="D211" s="227"/>
      <c r="F211" s="228"/>
    </row>
    <row r="212" spans="3:6" ht="159.75" customHeight="1" x14ac:dyDescent="0.2">
      <c r="C212" s="226"/>
      <c r="D212" s="227"/>
      <c r="F212" s="228"/>
    </row>
    <row r="213" spans="3:6" ht="159.75" customHeight="1" x14ac:dyDescent="0.2">
      <c r="C213" s="226"/>
      <c r="D213" s="227"/>
      <c r="F213" s="228"/>
    </row>
    <row r="214" spans="3:6" ht="159.75" customHeight="1" x14ac:dyDescent="0.2">
      <c r="C214" s="226"/>
      <c r="D214" s="227"/>
      <c r="F214" s="228"/>
    </row>
    <row r="215" spans="3:6" ht="159.75" customHeight="1" x14ac:dyDescent="0.2">
      <c r="C215" s="226"/>
      <c r="D215" s="227"/>
      <c r="F215" s="228"/>
    </row>
    <row r="216" spans="3:6" ht="159.75" customHeight="1" x14ac:dyDescent="0.2">
      <c r="C216" s="226"/>
      <c r="D216" s="227"/>
      <c r="F216" s="228"/>
    </row>
    <row r="217" spans="3:6" ht="159.75" customHeight="1" x14ac:dyDescent="0.2">
      <c r="C217" s="226"/>
      <c r="D217" s="227"/>
      <c r="F217" s="228"/>
    </row>
    <row r="218" spans="3:6" ht="159.75" customHeight="1" x14ac:dyDescent="0.2">
      <c r="C218" s="226"/>
      <c r="D218" s="227"/>
      <c r="F218" s="228"/>
    </row>
    <row r="219" spans="3:6" ht="159.75" customHeight="1" x14ac:dyDescent="0.2">
      <c r="C219" s="226"/>
      <c r="D219" s="227"/>
      <c r="F219" s="228"/>
    </row>
    <row r="220" spans="3:6" ht="159.75" customHeight="1" x14ac:dyDescent="0.2">
      <c r="C220" s="226"/>
      <c r="D220" s="227"/>
      <c r="F220" s="228"/>
    </row>
    <row r="221" spans="3:6" ht="159.75" customHeight="1" x14ac:dyDescent="0.2">
      <c r="C221" s="226"/>
      <c r="D221" s="227"/>
      <c r="F221" s="228"/>
    </row>
    <row r="222" spans="3:6" ht="159.75" customHeight="1" x14ac:dyDescent="0.2">
      <c r="C222" s="226"/>
      <c r="D222" s="227"/>
      <c r="F222" s="228"/>
    </row>
    <row r="223" spans="3:6" ht="159.75" customHeight="1" x14ac:dyDescent="0.2">
      <c r="C223" s="226"/>
      <c r="D223" s="227"/>
      <c r="F223" s="228"/>
    </row>
    <row r="224" spans="3:6" ht="159.75" customHeight="1" x14ac:dyDescent="0.2">
      <c r="C224" s="226"/>
      <c r="D224" s="227"/>
      <c r="F224" s="228"/>
    </row>
    <row r="225" spans="3:6" ht="159.75" customHeight="1" x14ac:dyDescent="0.2">
      <c r="C225" s="226"/>
      <c r="D225" s="227"/>
      <c r="F225" s="228"/>
    </row>
    <row r="226" spans="3:6" ht="159.75" customHeight="1" x14ac:dyDescent="0.2">
      <c r="C226" s="226"/>
      <c r="D226" s="227"/>
      <c r="F226" s="228"/>
    </row>
    <row r="227" spans="3:6" ht="159.75" customHeight="1" x14ac:dyDescent="0.2">
      <c r="C227" s="226"/>
      <c r="D227" s="227"/>
      <c r="F227" s="228"/>
    </row>
    <row r="228" spans="3:6" ht="159.75" customHeight="1" x14ac:dyDescent="0.2">
      <c r="C228" s="226"/>
      <c r="D228" s="227"/>
      <c r="F228" s="228"/>
    </row>
    <row r="229" spans="3:6" ht="159.75" customHeight="1" x14ac:dyDescent="0.2">
      <c r="C229" s="226"/>
      <c r="D229" s="227"/>
      <c r="F229" s="228"/>
    </row>
    <row r="230" spans="3:6" ht="159.75" customHeight="1" x14ac:dyDescent="0.2">
      <c r="C230" s="226"/>
      <c r="D230" s="227"/>
      <c r="F230" s="228"/>
    </row>
    <row r="231" spans="3:6" ht="159.75" customHeight="1" x14ac:dyDescent="0.2">
      <c r="C231" s="226"/>
      <c r="D231" s="227"/>
      <c r="F231" s="228"/>
    </row>
    <row r="232" spans="3:6" ht="159.75" customHeight="1" x14ac:dyDescent="0.2">
      <c r="C232" s="226"/>
      <c r="D232" s="227"/>
      <c r="F232" s="228"/>
    </row>
    <row r="233" spans="3:6" ht="159.75" customHeight="1" x14ac:dyDescent="0.2">
      <c r="C233" s="226"/>
      <c r="D233" s="227"/>
      <c r="F233" s="228"/>
    </row>
    <row r="234" spans="3:6" ht="159.75" customHeight="1" x14ac:dyDescent="0.2">
      <c r="C234" s="226"/>
      <c r="D234" s="227"/>
      <c r="F234" s="228"/>
    </row>
    <row r="235" spans="3:6" ht="159.75" customHeight="1" x14ac:dyDescent="0.2">
      <c r="C235" s="226"/>
      <c r="D235" s="227"/>
      <c r="F235" s="228"/>
    </row>
    <row r="236" spans="3:6" ht="159.75" customHeight="1" x14ac:dyDescent="0.2">
      <c r="C236" s="226"/>
      <c r="D236" s="227"/>
      <c r="F236" s="228"/>
    </row>
    <row r="237" spans="3:6" ht="159.75" customHeight="1" x14ac:dyDescent="0.2">
      <c r="C237" s="226"/>
      <c r="D237" s="227"/>
      <c r="F237" s="228"/>
    </row>
    <row r="238" spans="3:6" ht="159.75" customHeight="1" x14ac:dyDescent="0.2">
      <c r="C238" s="226"/>
      <c r="D238" s="227"/>
      <c r="F238" s="228"/>
    </row>
    <row r="239" spans="3:6" ht="159.75" customHeight="1" x14ac:dyDescent="0.2">
      <c r="C239" s="226"/>
      <c r="D239" s="227"/>
      <c r="F239" s="228"/>
    </row>
    <row r="240" spans="3:6" ht="159.75" customHeight="1" x14ac:dyDescent="0.2">
      <c r="C240" s="226"/>
      <c r="D240" s="227"/>
      <c r="F240" s="228"/>
    </row>
    <row r="241" spans="3:6" ht="159.75" customHeight="1" x14ac:dyDescent="0.2">
      <c r="C241" s="226"/>
      <c r="D241" s="227"/>
      <c r="F241" s="228"/>
    </row>
    <row r="242" spans="3:6" ht="159.75" customHeight="1" x14ac:dyDescent="0.2">
      <c r="C242" s="226"/>
      <c r="D242" s="227"/>
      <c r="F242" s="228"/>
    </row>
    <row r="243" spans="3:6" ht="159.75" customHeight="1" x14ac:dyDescent="0.2">
      <c r="C243" s="226"/>
      <c r="D243" s="227"/>
      <c r="F243" s="228"/>
    </row>
    <row r="244" spans="3:6" ht="159.75" customHeight="1" x14ac:dyDescent="0.2">
      <c r="C244" s="226"/>
      <c r="D244" s="227"/>
      <c r="F244" s="228"/>
    </row>
    <row r="245" spans="3:6" ht="159.75" customHeight="1" x14ac:dyDescent="0.2">
      <c r="D245" s="227"/>
      <c r="F245" s="228"/>
    </row>
    <row r="246" spans="3:6" ht="159.75" customHeight="1" x14ac:dyDescent="0.2">
      <c r="D246" s="227"/>
      <c r="F246" s="228"/>
    </row>
    <row r="247" spans="3:6" ht="159.75" customHeight="1" x14ac:dyDescent="0.2">
      <c r="D247" s="227"/>
      <c r="F247" s="228"/>
    </row>
    <row r="248" spans="3:6" ht="159.75" customHeight="1" x14ac:dyDescent="0.2">
      <c r="D248" s="227"/>
      <c r="F248" s="228"/>
    </row>
    <row r="249" spans="3:6" ht="159.75" customHeight="1" x14ac:dyDescent="0.2">
      <c r="D249" s="227"/>
      <c r="F249" s="228"/>
    </row>
    <row r="250" spans="3:6" ht="159.75" customHeight="1" x14ac:dyDescent="0.2">
      <c r="D250" s="227"/>
      <c r="F250" s="228"/>
    </row>
    <row r="251" spans="3:6" ht="159.75" customHeight="1" x14ac:dyDescent="0.2">
      <c r="D251" s="227"/>
      <c r="F251" s="228"/>
    </row>
    <row r="252" spans="3:6" ht="159.75" customHeight="1" x14ac:dyDescent="0.2">
      <c r="D252" s="227"/>
      <c r="F252" s="228"/>
    </row>
    <row r="253" spans="3:6" ht="159.75" customHeight="1" x14ac:dyDescent="0.2">
      <c r="D253" s="227"/>
      <c r="F253" s="228"/>
    </row>
    <row r="254" spans="3:6" ht="159.75" customHeight="1" x14ac:dyDescent="0.2">
      <c r="D254" s="227"/>
      <c r="F254" s="228"/>
    </row>
    <row r="255" spans="3:6" ht="159.75" customHeight="1" x14ac:dyDescent="0.2">
      <c r="D255" s="227"/>
      <c r="F255" s="228"/>
    </row>
    <row r="256" spans="3:6" ht="159.75" customHeight="1" x14ac:dyDescent="0.2">
      <c r="D256" s="227"/>
      <c r="F256" s="228"/>
    </row>
    <row r="257" spans="4:6" ht="159.75" customHeight="1" x14ac:dyDescent="0.2">
      <c r="D257" s="227"/>
      <c r="F257" s="228"/>
    </row>
    <row r="258" spans="4:6" ht="159.75" customHeight="1" x14ac:dyDescent="0.2">
      <c r="D258" s="227"/>
      <c r="F258" s="228"/>
    </row>
    <row r="259" spans="4:6" ht="159.75" customHeight="1" x14ac:dyDescent="0.2">
      <c r="D259" s="227"/>
      <c r="F259" s="228"/>
    </row>
    <row r="260" spans="4:6" ht="159.75" customHeight="1" x14ac:dyDescent="0.2">
      <c r="D260" s="227"/>
      <c r="F260" s="228"/>
    </row>
    <row r="261" spans="4:6" ht="159.75" customHeight="1" x14ac:dyDescent="0.2">
      <c r="D261" s="227"/>
      <c r="F261" s="228"/>
    </row>
    <row r="262" spans="4:6" ht="159.75" customHeight="1" x14ac:dyDescent="0.2">
      <c r="D262" s="227"/>
      <c r="F262" s="228"/>
    </row>
    <row r="263" spans="4:6" ht="159.75" customHeight="1" x14ac:dyDescent="0.2">
      <c r="D263" s="227"/>
      <c r="F263" s="228"/>
    </row>
    <row r="264" spans="4:6" ht="159.75" customHeight="1" x14ac:dyDescent="0.2">
      <c r="D264" s="227"/>
      <c r="F264" s="228"/>
    </row>
    <row r="265" spans="4:6" ht="159.75" customHeight="1" x14ac:dyDescent="0.2">
      <c r="D265" s="227"/>
      <c r="F265" s="228"/>
    </row>
    <row r="266" spans="4:6" ht="159.75" customHeight="1" x14ac:dyDescent="0.2">
      <c r="D266" s="227"/>
      <c r="F266" s="228"/>
    </row>
    <row r="267" spans="4:6" ht="159.75" customHeight="1" x14ac:dyDescent="0.2">
      <c r="F267" s="228"/>
    </row>
    <row r="268" spans="4:6" ht="159.75" customHeight="1" x14ac:dyDescent="0.2">
      <c r="F268" s="228"/>
    </row>
    <row r="269" spans="4:6" ht="159.75" customHeight="1" x14ac:dyDescent="0.2">
      <c r="F269" s="228"/>
    </row>
    <row r="270" spans="4:6" ht="159.75" customHeight="1" x14ac:dyDescent="0.2">
      <c r="F270" s="228"/>
    </row>
    <row r="271" spans="4:6" ht="159.75" customHeight="1" x14ac:dyDescent="0.2">
      <c r="F271" s="228"/>
    </row>
    <row r="272" spans="4:6" ht="159.75" customHeight="1" x14ac:dyDescent="0.2">
      <c r="F272" s="228"/>
    </row>
    <row r="273" spans="6:6" ht="159.75" customHeight="1" x14ac:dyDescent="0.2">
      <c r="F273" s="228"/>
    </row>
    <row r="274" spans="6:6" ht="159.75" customHeight="1" x14ac:dyDescent="0.2">
      <c r="F274" s="228"/>
    </row>
    <row r="275" spans="6:6" ht="159.75" customHeight="1" x14ac:dyDescent="0.2">
      <c r="F275" s="228"/>
    </row>
    <row r="276" spans="6:6" ht="159.75" customHeight="1" x14ac:dyDescent="0.2">
      <c r="F276" s="228"/>
    </row>
    <row r="277" spans="6:6" ht="159.75" customHeight="1" x14ac:dyDescent="0.2">
      <c r="F277" s="228"/>
    </row>
    <row r="278" spans="6:6" ht="159.75" customHeight="1" x14ac:dyDescent="0.2">
      <c r="F278" s="228"/>
    </row>
    <row r="279" spans="6:6" ht="159.75" customHeight="1" x14ac:dyDescent="0.2">
      <c r="F279" s="228"/>
    </row>
    <row r="280" spans="6:6" ht="159.75" customHeight="1" x14ac:dyDescent="0.2">
      <c r="F280" s="228"/>
    </row>
    <row r="281" spans="6:6" ht="159.75" customHeight="1" x14ac:dyDescent="0.2">
      <c r="F281" s="228"/>
    </row>
    <row r="282" spans="6:6" ht="159.75" customHeight="1" x14ac:dyDescent="0.2">
      <c r="F282" s="228"/>
    </row>
    <row r="283" spans="6:6" ht="159.75" customHeight="1" x14ac:dyDescent="0.2">
      <c r="F283" s="228"/>
    </row>
    <row r="284" spans="6:6" ht="159.75" customHeight="1" x14ac:dyDescent="0.2">
      <c r="F284" s="228"/>
    </row>
    <row r="285" spans="6:6" ht="159.75" customHeight="1" x14ac:dyDescent="0.2">
      <c r="F285" s="228"/>
    </row>
    <row r="286" spans="6:6" ht="159.75" customHeight="1" x14ac:dyDescent="0.2">
      <c r="F286" s="228"/>
    </row>
    <row r="287" spans="6:6" ht="159.75" customHeight="1" x14ac:dyDescent="0.2">
      <c r="F287" s="228"/>
    </row>
    <row r="288" spans="6:6" ht="159.75" customHeight="1" x14ac:dyDescent="0.2">
      <c r="F288" s="228"/>
    </row>
    <row r="289" spans="6:6" ht="159.75" customHeight="1" x14ac:dyDescent="0.2">
      <c r="F289" s="228"/>
    </row>
    <row r="290" spans="6:6" ht="159.75" customHeight="1" x14ac:dyDescent="0.2">
      <c r="F290" s="228">
        <f t="shared" ref="F290" si="7">C290*E290</f>
        <v>0</v>
      </c>
    </row>
    <row r="291" spans="6:6" ht="159.75" customHeight="1" x14ac:dyDescent="0.2"/>
    <row r="292" spans="6:6" ht="159.75" customHeight="1" x14ac:dyDescent="0.2"/>
    <row r="293" spans="6:6" ht="159.75" customHeight="1" x14ac:dyDescent="0.2"/>
    <row r="294" spans="6:6" ht="159.75" customHeight="1" x14ac:dyDescent="0.2"/>
    <row r="295" spans="6:6" ht="159.75" customHeight="1" x14ac:dyDescent="0.2"/>
    <row r="296" spans="6:6" ht="159.75" customHeight="1" x14ac:dyDescent="0.2"/>
    <row r="297" spans="6:6" ht="159.75" customHeight="1" x14ac:dyDescent="0.2"/>
    <row r="298" spans="6:6" ht="159.75" customHeight="1" x14ac:dyDescent="0.2"/>
    <row r="299" spans="6:6" ht="159.75" customHeight="1" x14ac:dyDescent="0.2"/>
    <row r="300" spans="6:6" ht="159.75" customHeight="1" x14ac:dyDescent="0.2"/>
    <row r="301" spans="6:6" ht="159.75" customHeight="1" x14ac:dyDescent="0.2"/>
    <row r="302" spans="6:6" ht="159.75" customHeight="1" x14ac:dyDescent="0.2"/>
    <row r="303" spans="6:6" ht="159.75" customHeight="1" x14ac:dyDescent="0.2"/>
    <row r="304" spans="6:6" ht="159.75" customHeight="1" x14ac:dyDescent="0.2"/>
    <row r="305" ht="159.75" customHeight="1" x14ac:dyDescent="0.2"/>
    <row r="306" ht="159.75" customHeight="1" x14ac:dyDescent="0.2"/>
    <row r="307" ht="159.75" customHeight="1" x14ac:dyDescent="0.2"/>
    <row r="308" ht="159.75" customHeight="1" x14ac:dyDescent="0.2"/>
    <row r="309" ht="159.75" customHeight="1" x14ac:dyDescent="0.2"/>
    <row r="310" ht="159.75" customHeight="1" x14ac:dyDescent="0.2"/>
    <row r="311" ht="159.75" customHeight="1" x14ac:dyDescent="0.2"/>
    <row r="312" ht="159.75" customHeight="1" x14ac:dyDescent="0.2"/>
    <row r="313" ht="159.75" customHeight="1" x14ac:dyDescent="0.2"/>
    <row r="314" ht="159.75" customHeight="1" x14ac:dyDescent="0.2"/>
    <row r="315" ht="159.75" customHeight="1" x14ac:dyDescent="0.2"/>
    <row r="316" ht="159.75" customHeight="1" x14ac:dyDescent="0.2"/>
    <row r="317" ht="159.75" customHeight="1" x14ac:dyDescent="0.2"/>
    <row r="318" ht="159.75" customHeight="1" x14ac:dyDescent="0.2"/>
    <row r="319" ht="159.75" customHeight="1" x14ac:dyDescent="0.2"/>
    <row r="320" ht="159.75" customHeight="1" x14ac:dyDescent="0.2"/>
    <row r="321" ht="159.75" customHeight="1" x14ac:dyDescent="0.2"/>
    <row r="322" ht="159.75" customHeight="1" x14ac:dyDescent="0.2"/>
    <row r="323" ht="159.75" customHeight="1" x14ac:dyDescent="0.2"/>
    <row r="324" ht="159.75" customHeight="1" x14ac:dyDescent="0.2"/>
    <row r="325" ht="159.75" customHeight="1" x14ac:dyDescent="0.2"/>
    <row r="326" ht="159.75" customHeight="1" x14ac:dyDescent="0.2"/>
    <row r="327" ht="159.75" customHeight="1" x14ac:dyDescent="0.2"/>
    <row r="328" ht="159.75" customHeight="1" x14ac:dyDescent="0.2"/>
    <row r="329" ht="159.75" customHeight="1" x14ac:dyDescent="0.2"/>
  </sheetData>
  <sheetProtection sheet="1" objects="1" scenarios="1"/>
  <pageMargins left="0.70866141732283472" right="0.70866141732283472" top="0.59055118110236227" bottom="0.59055118110236227" header="0" footer="0"/>
  <pageSetup paperSize="9" orientation="portrait" verticalDpi="0" r:id="rId1"/>
  <rowBreaks count="1" manualBreakCount="1">
    <brk id="1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view="pageLayout" zoomScaleNormal="100" workbookViewId="0">
      <selection activeCell="B15" sqref="B15"/>
    </sheetView>
  </sheetViews>
  <sheetFormatPr baseColWidth="10" defaultColWidth="22" defaultRowHeight="21.75" customHeight="1" x14ac:dyDescent="0.2"/>
  <cols>
    <col min="1" max="1" width="2.42578125" style="73" customWidth="1"/>
    <col min="2" max="2" width="22" style="76"/>
    <col min="3" max="3" width="16" style="77" customWidth="1"/>
    <col min="4" max="4" width="17.140625" style="76" customWidth="1"/>
    <col min="5" max="5" width="23" style="76" customWidth="1"/>
    <col min="6" max="6" width="2.42578125" style="73" customWidth="1"/>
    <col min="7" max="16384" width="22" style="73"/>
  </cols>
  <sheetData>
    <row r="1" spans="1:6" ht="14.1" customHeight="1" x14ac:dyDescent="0.2">
      <c r="A1" s="79"/>
      <c r="B1" s="80"/>
      <c r="C1" s="81"/>
      <c r="D1" s="80"/>
      <c r="E1" s="80"/>
      <c r="F1" s="82"/>
    </row>
    <row r="2" spans="1:6" ht="21.75" customHeight="1" x14ac:dyDescent="0.2">
      <c r="A2" s="83"/>
      <c r="B2" s="89" t="s">
        <v>21</v>
      </c>
      <c r="C2" s="90" t="s">
        <v>5</v>
      </c>
      <c r="D2" s="89" t="s">
        <v>34</v>
      </c>
      <c r="E2" s="89" t="s">
        <v>35</v>
      </c>
      <c r="F2" s="84"/>
    </row>
    <row r="3" spans="1:6" ht="21.75" customHeight="1" x14ac:dyDescent="0.2">
      <c r="A3" s="83"/>
      <c r="B3" s="92" t="s">
        <v>22</v>
      </c>
      <c r="C3" s="93">
        <f>SUMIF('Tafel-Katalog'!$D$2:$D$88,"120 x 120 x 3",'Tafel-Katalog'!$C$2:$C$88)</f>
        <v>0</v>
      </c>
      <c r="D3" s="94">
        <f>inFields!$B$3</f>
        <v>7</v>
      </c>
      <c r="E3" s="95">
        <f>C3*D3</f>
        <v>0</v>
      </c>
      <c r="F3" s="84"/>
    </row>
    <row r="4" spans="1:6" ht="21.75" customHeight="1" x14ac:dyDescent="0.2">
      <c r="A4" s="83"/>
      <c r="B4" s="91" t="s">
        <v>23</v>
      </c>
      <c r="C4" s="74">
        <f>SUMIF('Tafel-Katalog'!$D$2:$D$88,"200 x 60 x 3",'Tafel-Katalog'!$C$2:$C$88)</f>
        <v>0</v>
      </c>
      <c r="D4" s="75">
        <f>inFields!$B$4</f>
        <v>5</v>
      </c>
      <c r="E4" s="78">
        <f t="shared" ref="E4:E14" si="0">C4*D4</f>
        <v>0</v>
      </c>
      <c r="F4" s="84"/>
    </row>
    <row r="5" spans="1:6" ht="21.75" customHeight="1" x14ac:dyDescent="0.2">
      <c r="A5" s="83"/>
      <c r="B5" s="96" t="s">
        <v>24</v>
      </c>
      <c r="C5" s="97">
        <f>SUMIF('Tafel-Katalog'!$D$2:$D$88,"200 x 400 x 3",'Tafel-Katalog'!$C$2:$C$88)</f>
        <v>0</v>
      </c>
      <c r="D5" s="98">
        <f>inFields!$B$5</f>
        <v>16</v>
      </c>
      <c r="E5" s="95">
        <f t="shared" si="0"/>
        <v>0</v>
      </c>
      <c r="F5" s="84"/>
    </row>
    <row r="6" spans="1:6" ht="21.75" customHeight="1" x14ac:dyDescent="0.2">
      <c r="A6" s="83"/>
      <c r="B6" s="91" t="s">
        <v>25</v>
      </c>
      <c r="C6" s="74">
        <f>SUMIF('Tafel-Katalog'!$D$2:$D$88,"200 x 530 x 3",'Tafel-Katalog'!$C$2:$C$88)</f>
        <v>0</v>
      </c>
      <c r="D6" s="75">
        <f>inFields!$B$6</f>
        <v>19</v>
      </c>
      <c r="E6" s="78">
        <f t="shared" si="0"/>
        <v>0</v>
      </c>
      <c r="F6" s="84"/>
    </row>
    <row r="7" spans="1:6" ht="21.75" customHeight="1" x14ac:dyDescent="0.2">
      <c r="A7" s="83"/>
      <c r="B7" s="96" t="s">
        <v>26</v>
      </c>
      <c r="C7" s="97">
        <f>SUMIF('Tafel-Katalog'!$D$2:$D$88,"400 x 200 x 3",'Tafel-Katalog'!$C$2:$C$88)</f>
        <v>0</v>
      </c>
      <c r="D7" s="98">
        <f>inFields!$B$7</f>
        <v>16</v>
      </c>
      <c r="E7" s="95">
        <f t="shared" si="0"/>
        <v>0</v>
      </c>
      <c r="F7" s="84"/>
    </row>
    <row r="8" spans="1:6" ht="21.75" customHeight="1" x14ac:dyDescent="0.2">
      <c r="A8" s="83"/>
      <c r="B8" s="91" t="s">
        <v>27</v>
      </c>
      <c r="C8" s="74">
        <f>SUMIF('Tafel-Katalog'!$D$2:$D$88,"400 x 800 x 3",'Tafel-Katalog'!$C$2:$C$88)</f>
        <v>0</v>
      </c>
      <c r="D8" s="75">
        <f>inFields!$B$8</f>
        <v>54</v>
      </c>
      <c r="E8" s="78">
        <f t="shared" si="0"/>
        <v>0</v>
      </c>
      <c r="F8" s="84"/>
    </row>
    <row r="9" spans="1:6" ht="21.75" customHeight="1" x14ac:dyDescent="0.2">
      <c r="A9" s="83"/>
      <c r="B9" s="96" t="s">
        <v>28</v>
      </c>
      <c r="C9" s="97">
        <f>SUMIF('Tafel-Katalog'!$D$2:$D$88,"400 x 900 x 3",'Tafel-Katalog'!$C$2:$C$88)</f>
        <v>0</v>
      </c>
      <c r="D9" s="98">
        <f>inFields!$B$9</f>
        <v>61</v>
      </c>
      <c r="E9" s="95">
        <f t="shared" si="0"/>
        <v>0</v>
      </c>
      <c r="F9" s="84"/>
    </row>
    <row r="10" spans="1:6" ht="21.75" customHeight="1" x14ac:dyDescent="0.2">
      <c r="A10" s="83"/>
      <c r="B10" s="91" t="s">
        <v>29</v>
      </c>
      <c r="C10" s="74">
        <f>SUMIF('Tafel-Katalog'!$D$2:$D$88,"600 x 1200 x 3",'Tafel-Katalog'!$C$2:$C$88)</f>
        <v>0</v>
      </c>
      <c r="D10" s="75">
        <f>inFields!$B$10</f>
        <v>84</v>
      </c>
      <c r="E10" s="78">
        <f t="shared" si="0"/>
        <v>0</v>
      </c>
      <c r="F10" s="84"/>
    </row>
    <row r="11" spans="1:6" ht="21.75" customHeight="1" x14ac:dyDescent="0.2">
      <c r="A11" s="83"/>
      <c r="B11" s="96" t="s">
        <v>30</v>
      </c>
      <c r="C11" s="97">
        <f>SUMIF('Tafel-Katalog'!$D$2:$D$88,"800 x 1600 x 3",'Tafel-Katalog'!$C$2:$C$88)</f>
        <v>0</v>
      </c>
      <c r="D11" s="98">
        <f>inFields!$B$11</f>
        <v>109</v>
      </c>
      <c r="E11" s="95">
        <f t="shared" si="0"/>
        <v>0</v>
      </c>
      <c r="F11" s="84"/>
    </row>
    <row r="12" spans="1:6" ht="21.75" customHeight="1" x14ac:dyDescent="0.2">
      <c r="A12" s="83"/>
      <c r="B12" s="91" t="s">
        <v>31</v>
      </c>
      <c r="C12" s="74">
        <f>SUMIF('Tafel-Katalog'!$D$2:$D$88,"1500 x 1000 x 3",'Tafel-Katalog'!$C$2:$C$88)</f>
        <v>0</v>
      </c>
      <c r="D12" s="75">
        <f>inFields!$B$12</f>
        <v>142</v>
      </c>
      <c r="E12" s="78">
        <f t="shared" si="0"/>
        <v>0</v>
      </c>
      <c r="F12" s="84"/>
    </row>
    <row r="13" spans="1:6" ht="21.75" customHeight="1" x14ac:dyDescent="0.2">
      <c r="A13" s="83"/>
      <c r="B13" s="96" t="s">
        <v>32</v>
      </c>
      <c r="C13" s="97">
        <f>SUMIF('Tafel-Katalog'!$D$2:$D$88,"600 x 600 x 1",'Tafel-Katalog'!$C$2:$C$88)</f>
        <v>0</v>
      </c>
      <c r="D13" s="98">
        <f>inFields!$B$13</f>
        <v>19</v>
      </c>
      <c r="E13" s="95">
        <f t="shared" si="0"/>
        <v>0</v>
      </c>
      <c r="F13" s="84"/>
    </row>
    <row r="14" spans="1:6" ht="21.75" customHeight="1" thickBot="1" x14ac:dyDescent="0.25">
      <c r="A14" s="295"/>
      <c r="B14" s="296" t="s">
        <v>33</v>
      </c>
      <c r="C14" s="297">
        <f>SUMIF('Tafel-Katalog'!$D$2:$D$88,"1200 x 600 x 1",'Tafel-Katalog'!$C$2:$C$88)</f>
        <v>0</v>
      </c>
      <c r="D14" s="298">
        <f>inFields!$B$14</f>
        <v>23</v>
      </c>
      <c r="E14" s="298">
        <f t="shared" si="0"/>
        <v>0</v>
      </c>
      <c r="F14" s="84"/>
    </row>
    <row r="15" spans="1:6" ht="26.25" customHeight="1" x14ac:dyDescent="0.2">
      <c r="A15" s="295"/>
      <c r="B15" s="301" t="s">
        <v>152</v>
      </c>
      <c r="C15" s="299">
        <f>SUM(C3:C14)</f>
        <v>0</v>
      </c>
      <c r="D15" s="302" t="s">
        <v>153</v>
      </c>
      <c r="E15" s="300">
        <f>SUM(E3:E14)</f>
        <v>0</v>
      </c>
      <c r="F15" s="84"/>
    </row>
    <row r="16" spans="1:6" ht="14.1" customHeight="1" x14ac:dyDescent="0.2">
      <c r="A16" s="85"/>
      <c r="B16" s="86"/>
      <c r="C16" s="87"/>
      <c r="D16" s="86"/>
      <c r="E16" s="86"/>
      <c r="F16" s="88"/>
    </row>
  </sheetData>
  <sheetProtection sheet="1" objects="1" scenarios="1"/>
  <pageMargins left="0.7" right="0.7" top="0.78740157499999996" bottom="0.78740157499999996"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workbookViewId="0">
      <selection activeCell="F22" sqref="A1:XFD1048576"/>
    </sheetView>
  </sheetViews>
  <sheetFormatPr baseColWidth="10" defaultRowHeight="12.75" x14ac:dyDescent="0.2"/>
  <cols>
    <col min="1" max="1" width="43.5703125" customWidth="1"/>
    <col min="2" max="2" width="9.7109375" bestFit="1" customWidth="1"/>
  </cols>
  <sheetData>
    <row r="1" spans="1:2" x14ac:dyDescent="0.2">
      <c r="A1" s="8" t="s">
        <v>36</v>
      </c>
    </row>
    <row r="2" spans="1:2" s="10" customFormat="1" x14ac:dyDescent="0.2">
      <c r="A2" s="10" t="s">
        <v>37</v>
      </c>
      <c r="B2" s="10" t="s">
        <v>34</v>
      </c>
    </row>
    <row r="3" spans="1:2" x14ac:dyDescent="0.2">
      <c r="A3" t="s">
        <v>22</v>
      </c>
      <c r="B3" s="9">
        <v>7</v>
      </c>
    </row>
    <row r="4" spans="1:2" x14ac:dyDescent="0.2">
      <c r="A4" s="11" t="s">
        <v>23</v>
      </c>
      <c r="B4" s="12">
        <v>5</v>
      </c>
    </row>
    <row r="5" spans="1:2" x14ac:dyDescent="0.2">
      <c r="A5" t="s">
        <v>24</v>
      </c>
      <c r="B5" s="9">
        <v>16</v>
      </c>
    </row>
    <row r="6" spans="1:2" x14ac:dyDescent="0.2">
      <c r="A6" s="11" t="s">
        <v>25</v>
      </c>
      <c r="B6" s="12">
        <v>19</v>
      </c>
    </row>
    <row r="7" spans="1:2" x14ac:dyDescent="0.2">
      <c r="A7" t="s">
        <v>26</v>
      </c>
      <c r="B7" s="9">
        <v>16</v>
      </c>
    </row>
    <row r="8" spans="1:2" x14ac:dyDescent="0.2">
      <c r="A8" s="11" t="s">
        <v>27</v>
      </c>
      <c r="B8" s="12">
        <v>54</v>
      </c>
    </row>
    <row r="9" spans="1:2" x14ac:dyDescent="0.2">
      <c r="A9" t="s">
        <v>28</v>
      </c>
      <c r="B9" s="9">
        <v>61</v>
      </c>
    </row>
    <row r="10" spans="1:2" x14ac:dyDescent="0.2">
      <c r="A10" s="11" t="s">
        <v>29</v>
      </c>
      <c r="B10" s="12">
        <v>84</v>
      </c>
    </row>
    <row r="11" spans="1:2" x14ac:dyDescent="0.2">
      <c r="A11" t="s">
        <v>30</v>
      </c>
      <c r="B11" s="9">
        <v>109</v>
      </c>
    </row>
    <row r="12" spans="1:2" x14ac:dyDescent="0.2">
      <c r="A12" s="11" t="s">
        <v>31</v>
      </c>
      <c r="B12" s="12">
        <v>142</v>
      </c>
    </row>
    <row r="13" spans="1:2" x14ac:dyDescent="0.2">
      <c r="A13" t="s">
        <v>32</v>
      </c>
      <c r="B13" s="9">
        <v>19</v>
      </c>
    </row>
    <row r="14" spans="1:2" x14ac:dyDescent="0.2">
      <c r="A14" s="11" t="s">
        <v>33</v>
      </c>
      <c r="B14" s="12">
        <v>23</v>
      </c>
    </row>
    <row r="17" spans="1:1" x14ac:dyDescent="0.2">
      <c r="A17" s="8" t="s">
        <v>38</v>
      </c>
    </row>
    <row r="18" spans="1:1" x14ac:dyDescent="0.2">
      <c r="A18" t="s">
        <v>39</v>
      </c>
    </row>
    <row r="19" spans="1:1" x14ac:dyDescent="0.2">
      <c r="A19" t="s">
        <v>40</v>
      </c>
    </row>
    <row r="20" spans="1:1" x14ac:dyDescent="0.2">
      <c r="A20" t="s">
        <v>41</v>
      </c>
    </row>
    <row r="21" spans="1:1" x14ac:dyDescent="0.2">
      <c r="A21" t="s">
        <v>42</v>
      </c>
    </row>
    <row r="22" spans="1:1" x14ac:dyDescent="0.2">
      <c r="A22" t="s">
        <v>43</v>
      </c>
    </row>
    <row r="24" spans="1:1" x14ac:dyDescent="0.2">
      <c r="A24" s="8" t="s">
        <v>44</v>
      </c>
    </row>
    <row r="25" spans="1:1" x14ac:dyDescent="0.2">
      <c r="A25" t="s">
        <v>45</v>
      </c>
    </row>
    <row r="26" spans="1:1" x14ac:dyDescent="0.2">
      <c r="A26" t="s">
        <v>46</v>
      </c>
    </row>
    <row r="28" spans="1:1" x14ac:dyDescent="0.2">
      <c r="A28" s="8" t="s">
        <v>47</v>
      </c>
    </row>
    <row r="29" spans="1:1" x14ac:dyDescent="0.2">
      <c r="A29" t="s">
        <v>48</v>
      </c>
    </row>
    <row r="30" spans="1:1" x14ac:dyDescent="0.2">
      <c r="A30" t="s">
        <v>49</v>
      </c>
    </row>
    <row r="31" spans="1:1" x14ac:dyDescent="0.2">
      <c r="A31" t="s">
        <v>50</v>
      </c>
    </row>
    <row r="32" spans="1:1" x14ac:dyDescent="0.2">
      <c r="A32" t="s">
        <v>51</v>
      </c>
    </row>
  </sheetData>
  <sheetProtection sheet="1" objects="1" scenarios="1"/>
  <pageMargins left="0.7" right="0.7" top="0.78740157499999996" bottom="0.7874015749999999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Anleitung</vt:lpstr>
      <vt:lpstr>Pistentour-Daten</vt:lpstr>
      <vt:lpstr>Tafel-Katalog</vt:lpstr>
      <vt:lpstr>Abrechnungshilfe</vt:lpstr>
      <vt:lpstr>inFields</vt:lpstr>
    </vt:vector>
  </TitlesOfParts>
  <Company>Land Tirol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SANSONE Thomas</dc:creator>
  <cp:lastModifiedBy>SANSONE Thomas</cp:lastModifiedBy>
  <cp:lastPrinted>2022-09-27T14:15:44Z</cp:lastPrinted>
  <dcterms:created xsi:type="dcterms:W3CDTF">2022-09-27T09:45:58Z</dcterms:created>
  <dcterms:modified xsi:type="dcterms:W3CDTF">2024-01-10T08:32:54Z</dcterms:modified>
</cp:coreProperties>
</file>