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ieseArbeitsmappe" defaultThemeVersion="124226"/>
  <mc:AlternateContent xmlns:mc="http://schemas.openxmlformats.org/markup-compatibility/2006">
    <mc:Choice Requires="x15">
      <x15ac:absPath xmlns:x15ac="http://schemas.microsoft.com/office/spreadsheetml/2010/11/ac" url="J:\Landschaftsdienst\01_MTB\03_Leitsystem\Beschilderung\Schilderbestellformulare\"/>
    </mc:Choice>
  </mc:AlternateContent>
  <xr:revisionPtr revIDLastSave="0" documentId="13_ncr:1_{D75F4CB6-8E02-4A1B-BAC7-2DA639350EEC}" xr6:coauthVersionLast="47" xr6:coauthVersionMax="47" xr10:uidLastSave="{00000000-0000-0000-0000-000000000000}"/>
  <bookViews>
    <workbookView xWindow="28680" yWindow="-120" windowWidth="29040" windowHeight="15720" activeTab="1" xr2:uid="{00000000-000D-0000-FFFF-FFFF00000000}"/>
  </bookViews>
  <sheets>
    <sheet name="Anleitung" sheetId="1" r:id="rId1"/>
    <sheet name="Schilderbestellformular Trail " sheetId="2" r:id="rId2"/>
    <sheet name="Abrechnungshilfe" sheetId="3" r:id="rId3"/>
    <sheet name="Tabelle1" sheetId="4" r:id="rId4"/>
    <sheet name="Tabelle2" sheetId="5" state="hidden" r:id="rId5"/>
    <sheet name="Tabelle3" sheetId="6" state="hidden" r:id="rId6"/>
    <sheet name="Tabelle4" sheetId="7" state="hidden" r:id="rId7"/>
  </sheets>
  <definedNames>
    <definedName name="_xlnm.Print_Area" localSheetId="1">'Schilderbestellformular Trail '!$A$1:$G$115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8" i="3" l="1"/>
  <c r="C7" i="3"/>
  <c r="D94" i="2"/>
  <c r="F91" i="2"/>
  <c r="F88" i="2"/>
  <c r="F82" i="2"/>
  <c r="F79" i="2"/>
  <c r="F76" i="2"/>
  <c r="F73" i="2"/>
  <c r="F70" i="2"/>
  <c r="F67" i="2"/>
  <c r="F64" i="2"/>
  <c r="F61" i="2"/>
  <c r="F58" i="2"/>
  <c r="F55" i="2"/>
  <c r="F52" i="2"/>
  <c r="F49" i="2"/>
  <c r="F46" i="2"/>
  <c r="F40" i="2"/>
  <c r="F34" i="2"/>
  <c r="F31" i="2"/>
  <c r="D43" i="2" l="1"/>
  <c r="F85" i="2" l="1"/>
  <c r="D37" i="2" l="1"/>
  <c r="C9" i="3" l="1"/>
  <c r="E7" i="3" l="1"/>
  <c r="C10" i="3"/>
  <c r="E10" i="3" s="1"/>
  <c r="E9" i="3"/>
  <c r="C11" i="3" l="1"/>
  <c r="F37" i="2"/>
  <c r="D96" i="2"/>
  <c r="F43" i="2"/>
  <c r="E11" i="3" l="1"/>
  <c r="F94" i="2"/>
  <c r="C12" i="3"/>
  <c r="E8" i="3"/>
  <c r="E12" i="3" l="1"/>
</calcChain>
</file>

<file path=xl/sharedStrings.xml><?xml version="1.0" encoding="utf-8"?>
<sst xmlns="http://schemas.openxmlformats.org/spreadsheetml/2006/main" count="135" uniqueCount="102">
  <si>
    <t>TVB/ Gemeinde:</t>
  </si>
  <si>
    <t>Ansprechpartner:</t>
  </si>
  <si>
    <t>Email:</t>
  </si>
  <si>
    <t>Schildertyp</t>
  </si>
  <si>
    <t>Mustertafel</t>
  </si>
  <si>
    <t>Information für die graphische Gestaltung/ Vorbereitung der Schilder:</t>
  </si>
  <si>
    <t>Schwierigkeitsklasse:</t>
  </si>
  <si>
    <t>Ziel der Route:</t>
  </si>
  <si>
    <t>Gesamt  anrechenbare Nettokosten (€)</t>
  </si>
  <si>
    <t>Ausgangsschild</t>
  </si>
  <si>
    <t>Größe (mm) 200x260x3+1Lasche</t>
  </si>
  <si>
    <t>Richtungsschild</t>
  </si>
  <si>
    <t>Größe (mm) 200x200x3+1Lasche</t>
  </si>
  <si>
    <t>Telefon:</t>
  </si>
  <si>
    <t>Bikegebiet/ TVB:</t>
  </si>
  <si>
    <t>Routenbeschreibung für die Internetseite ( Bitte auch Start und Ziel angeben!)</t>
  </si>
  <si>
    <t>Verhaltensregeln</t>
  </si>
  <si>
    <t>Pfeil groß</t>
  </si>
  <si>
    <t>Größe (mm) 200x420x3+1Lasche</t>
  </si>
  <si>
    <t>für Ausgangs und Richtungsschild</t>
  </si>
  <si>
    <t>Schiebestrecke</t>
  </si>
  <si>
    <t>Gesperrt Schild</t>
  </si>
  <si>
    <r>
      <rPr>
        <u/>
        <sz val="8"/>
        <color rgb="FF000000"/>
        <rFont val="Calibri"/>
        <family val="2"/>
        <scheme val="minor"/>
      </rPr>
      <t>Farbwerte:</t>
    </r>
    <r>
      <rPr>
        <sz val="8"/>
        <color rgb="FF000000"/>
        <rFont val="Calibri"/>
        <family val="2"/>
        <scheme val="minor"/>
      </rPr>
      <t xml:space="preserve">
Verkehrsgelb RAL 1023 (CYMK 0 10 90 0)
Signalschwarz RAL 9004 (CYMK 100 90 100 80)
Telegrau RAL 7047 (CYMK 0 0 5 20)
</t>
    </r>
  </si>
  <si>
    <t>Pfeil klein</t>
  </si>
  <si>
    <t>Kreuzung</t>
  </si>
  <si>
    <r>
      <rPr>
        <u/>
        <sz val="8"/>
        <color rgb="FF000000"/>
        <rFont val="Calibri"/>
        <family val="2"/>
        <scheme val="minor"/>
      </rPr>
      <t>Farbwerte:</t>
    </r>
    <r>
      <rPr>
        <sz val="8"/>
        <color rgb="FF000000"/>
        <rFont val="Calibri"/>
        <family val="2"/>
        <scheme val="minor"/>
      </rPr>
      <t xml:space="preserve">
Verkehrsgelb RAL 1023 (CYMK 0 10 90 0)
Signalschwarz RAL 9004 (CYMK 100 90 100 80)
</t>
    </r>
  </si>
  <si>
    <r>
      <rPr>
        <u/>
        <sz val="8"/>
        <color rgb="FF000000"/>
        <rFont val="Calibri"/>
        <family val="2"/>
        <scheme val="minor"/>
      </rPr>
      <t>Farbwerte:</t>
    </r>
    <r>
      <rPr>
        <sz val="8"/>
        <color rgb="FF000000"/>
        <rFont val="Calibri"/>
        <family val="2"/>
        <scheme val="minor"/>
      </rPr>
      <t xml:space="preserve">
Verkehrsgelb RAL 1023 (CYMK 0 10 90 0)
Signalrot RAL 3001 (CMYK 20 100 90 10)
Signalweiß RAL 9003 (CYMK 0 0 0 0)
Signalschwarz RAL 9004 (CYMK 100 90 100 80)
</t>
    </r>
  </si>
  <si>
    <t>Gatter schließen</t>
  </si>
  <si>
    <t>Größe (mm) 200x50x3+1Lasche</t>
  </si>
  <si>
    <t>Gesamt</t>
  </si>
  <si>
    <t>LOGO  zum Bestellformular mitschicken</t>
  </si>
  <si>
    <t>Schilder</t>
  </si>
  <si>
    <t>Pfeile</t>
  </si>
  <si>
    <t>Ablauf der Abwicklung:</t>
  </si>
  <si>
    <t>1.</t>
  </si>
  <si>
    <t>2.</t>
  </si>
  <si>
    <t>Schildergröße</t>
  </si>
  <si>
    <t>200x420x3+ Lasche</t>
  </si>
  <si>
    <t>200x260x3+ Lasche</t>
  </si>
  <si>
    <t>200x200x3+Lasche</t>
  </si>
  <si>
    <t>200x50x3+Lasche</t>
  </si>
  <si>
    <t xml:space="preserve">Anzahl </t>
  </si>
  <si>
    <t>Pauschale</t>
  </si>
  <si>
    <t>anrechenbare Kosten</t>
  </si>
  <si>
    <t>3.</t>
  </si>
  <si>
    <t>4.</t>
  </si>
  <si>
    <t>5.</t>
  </si>
  <si>
    <t>Abrechnungshilfe Beschilderung: Formular zur Abrechnung von Pauschalleistungen</t>
  </si>
  <si>
    <t>automatische Übertragung</t>
  </si>
  <si>
    <t xml:space="preserve"> Bestellformular (Tabellenblatt: Schilderbestellformular) bitte vollständig ausfüllen.</t>
  </si>
  <si>
    <r>
      <rPr>
        <u/>
        <sz val="8"/>
        <color rgb="FF000000"/>
        <rFont val="Calibri"/>
        <family val="2"/>
        <scheme val="minor"/>
      </rPr>
      <t>Farbwerte:</t>
    </r>
    <r>
      <rPr>
        <sz val="8"/>
        <color rgb="FF000000"/>
        <rFont val="Calibri"/>
        <family val="2"/>
        <scheme val="minor"/>
      </rPr>
      <t xml:space="preserve">
Verkehrsgelb RAL 1023 (CYMK 0 10 90 0)
Signalschwarz RAL 9004 (CYMK 100 90 100 80)
Telegrau RAL 7047 (CYMK 0 0 5 20)
Piktogramme:
Blau = leicht/easy:
Signalblau: RAL 5005 (CYMK 100 40 0 40)
Rot = mittelschwierig/medium:
Signalrot: RAL 3001(CYMK 20 100 90 10)
Schwarz = schwer/difficult:
Signalschwarz RAL 9004 (CYMK 100 90 100 80)
</t>
    </r>
  </si>
  <si>
    <r>
      <rPr>
        <u/>
        <sz val="8"/>
        <color rgb="FF000000"/>
        <rFont val="Calibri"/>
        <family val="2"/>
        <scheme val="minor"/>
      </rPr>
      <t>Farbwerte:</t>
    </r>
    <r>
      <rPr>
        <sz val="8"/>
        <color rgb="FF000000"/>
        <rFont val="Calibri"/>
        <family val="2"/>
        <scheme val="minor"/>
      </rPr>
      <t xml:space="preserve">
Verkehrsgelb RAL 1023 (CYMK 0 10 90 0)
Signalschwarz RAL 9004 (CYMK 100 90 100 80)
Telegrau RAL 7047 (CYMK 0 0 5 20)
</t>
    </r>
  </si>
  <si>
    <t xml:space="preserve">Wander/ MTB Weg </t>
  </si>
  <si>
    <t xml:space="preserve">Weg nur für Biker </t>
  </si>
  <si>
    <r>
      <rPr>
        <b/>
        <sz val="8"/>
        <color rgb="FF000000"/>
        <rFont val="Calibri"/>
        <family val="2"/>
        <scheme val="minor"/>
      </rPr>
      <t>Variable Beschriftung möglich
z.B Achtung Kreuzung; Zum Trail etc.</t>
    </r>
    <r>
      <rPr>
        <u/>
        <sz val="8"/>
        <color rgb="FF000000"/>
        <rFont val="Calibri"/>
        <family val="2"/>
        <scheme val="minor"/>
      </rPr>
      <t xml:space="preserve">
Farbwerte:</t>
    </r>
    <r>
      <rPr>
        <sz val="8"/>
        <color rgb="FF000000"/>
        <rFont val="Calibri"/>
        <family val="2"/>
        <scheme val="minor"/>
      </rPr>
      <t xml:space="preserve">
Verkehrsgelb RAL 1023 (CYMK 0 10 90 0)
Signalschwarz RAL 9004 (CYMK 100 90 100 80)
</t>
    </r>
  </si>
  <si>
    <t>falls gewünscht
hier andere Beschriftung einfügen</t>
  </si>
  <si>
    <r>
      <t>Die graphische Vorlagen der Beschilderung werden durch die Gruppe Forst vorbereitet und dem Vertragspartner zugesendet. Die Bestellung  wird vom Vertragsparter (TVB/ Gemeinde)</t>
    </r>
    <r>
      <rPr>
        <b/>
        <sz val="11"/>
        <color theme="1"/>
        <rFont val="Calibri"/>
        <family val="2"/>
        <scheme val="minor"/>
      </rPr>
      <t xml:space="preserve"> selbst </t>
    </r>
    <r>
      <rPr>
        <sz val="11"/>
        <color theme="1"/>
        <rFont val="Calibri"/>
        <family val="2"/>
        <scheme val="minor"/>
      </rPr>
      <t>in Auftrag gegeben.</t>
    </r>
  </si>
  <si>
    <t>Kontakt:</t>
  </si>
  <si>
    <t xml:space="preserve"> 
</t>
  </si>
  <si>
    <t>Amt der Tiroler Landesregierung</t>
  </si>
  <si>
    <t>www.tirol.gv.at/mountainbike</t>
  </si>
  <si>
    <t>www.bergwelt-miteinander.at</t>
  </si>
  <si>
    <t>leicht (blau)</t>
  </si>
  <si>
    <t>mittelschwierig (rot)</t>
  </si>
  <si>
    <t>schwierig (schwarz)</t>
  </si>
  <si>
    <t>Schilderbestellformular Singletrail</t>
  </si>
  <si>
    <t>Bitte eintragen</t>
  </si>
  <si>
    <t>Trail Ende</t>
  </si>
  <si>
    <t xml:space="preserve">Weg nur für Wanderer </t>
  </si>
  <si>
    <t>Gesamt Schilder</t>
  </si>
  <si>
    <t>Pfeile gesamt</t>
  </si>
  <si>
    <t>Möchten Sie für die Beschilderung einen Antrag auf Fördermittel stellen?</t>
  </si>
  <si>
    <t>bitte eintragen</t>
  </si>
  <si>
    <t>ja</t>
  </si>
  <si>
    <t>nein</t>
  </si>
  <si>
    <t>Sabine Pfurtscheller</t>
  </si>
  <si>
    <t>Tel. +43 (0)512 508 4522</t>
  </si>
  <si>
    <t>sabine.pfurtscheller@tirol.gv.at</t>
  </si>
  <si>
    <t>Excel Bestellliste (digital) bei Sabine Pfurtscheller einreichen</t>
  </si>
  <si>
    <t>Das ausgefüllte Bestellformular mit den anrechenbaren Kosten (Gesamt) ist Basis für den Antrag auf Fördermittel welcher von Sabine Pfurtscheller vorbereitet und dem Vertragspartner zur Unterschrift retourniert wird.</t>
  </si>
  <si>
    <r>
      <t xml:space="preserve">Antrag auf Fördermittel + Verpflichtungserklärung ist unterschrieben im Original </t>
    </r>
    <r>
      <rPr>
        <b/>
        <sz val="11"/>
        <color theme="1"/>
        <rFont val="Calibri"/>
        <family val="2"/>
        <scheme val="minor"/>
      </rPr>
      <t>vor der Bestellung/ Rechnungsdatum</t>
    </r>
    <r>
      <rPr>
        <sz val="11"/>
        <color theme="1"/>
        <rFont val="Calibri"/>
        <family val="2"/>
        <scheme val="minor"/>
      </rPr>
      <t xml:space="preserve"> bei Sabine Pfurtscheller einzureichen.</t>
    </r>
  </si>
  <si>
    <r>
      <t>Nach Bestellung und Montage der Beschilderung muss die Leistung  über ein unterschriebenes "</t>
    </r>
    <r>
      <rPr>
        <b/>
        <sz val="11"/>
        <color theme="1"/>
        <rFont val="Calibri"/>
        <family val="2"/>
        <scheme val="minor"/>
      </rPr>
      <t xml:space="preserve">Formular zur Abrechnung von Pauschalleistungen" </t>
    </r>
    <r>
      <rPr>
        <sz val="11"/>
        <color theme="1"/>
        <rFont val="Calibri"/>
        <family val="2"/>
        <scheme val="minor"/>
      </rPr>
      <t xml:space="preserve">bestätigt  werden. 
</t>
    </r>
    <r>
      <rPr>
        <b/>
        <sz val="11"/>
        <color theme="1"/>
        <rFont val="Calibri"/>
        <family val="2"/>
        <scheme val="minor"/>
      </rPr>
      <t>Erst dann ist die Auszahlung der 50%igen Förderung der anrechenbaren Kosten möglich.</t>
    </r>
    <r>
      <rPr>
        <sz val="11"/>
        <color theme="1"/>
        <rFont val="Calibri"/>
        <family val="2"/>
        <scheme val="minor"/>
      </rPr>
      <t xml:space="preserve"> Dieses ist wiederum unterschrieben im Orignal bei Abine Pfurtscheller einzureichen. Die Abrechnungshilfe (Tabellenblatt: Abrechnungshilfe) dient dazu, die Anzahl der Schilder nach Größe direkt in das Formular zu übertragen.</t>
    </r>
  </si>
  <si>
    <r>
      <t xml:space="preserve">Die Abrechnung der Beschilderung kann erst </t>
    </r>
    <r>
      <rPr>
        <b/>
        <sz val="12"/>
        <color theme="1"/>
        <rFont val="Calibri"/>
        <family val="2"/>
        <scheme val="minor"/>
      </rPr>
      <t xml:space="preserve">nach </t>
    </r>
    <r>
      <rPr>
        <sz val="12"/>
        <color theme="1"/>
        <rFont val="Calibri"/>
        <family val="2"/>
        <scheme val="minor"/>
      </rPr>
      <t xml:space="preserve">Erhalt der Rechnung bzw. Montage der Beschilderung durchgeführt werden. 
Diese erfolgt </t>
    </r>
    <r>
      <rPr>
        <b/>
        <sz val="12"/>
        <color theme="1"/>
        <rFont val="Calibri"/>
        <family val="2"/>
        <scheme val="minor"/>
      </rPr>
      <t>separat über ein Formular zur Abrechnung von Pauschalleistungen</t>
    </r>
    <r>
      <rPr>
        <sz val="12"/>
        <color theme="1"/>
        <rFont val="Calibri"/>
        <family val="2"/>
        <scheme val="minor"/>
      </rPr>
      <t xml:space="preserve">, welches ausgefüllt und unterschrieben bei Sabine Pfurtscheller einzureichen ist. 
Die Pauschale der anrechenbaren Kosten errechnet sich über die Größe des Schildertypes. Sofern </t>
    </r>
    <r>
      <rPr>
        <b/>
        <sz val="12"/>
        <color theme="1"/>
        <rFont val="Calibri"/>
        <family val="2"/>
        <scheme val="minor"/>
      </rPr>
      <t>keine</t>
    </r>
    <r>
      <rPr>
        <sz val="12"/>
        <color theme="1"/>
        <rFont val="Calibri"/>
        <family val="2"/>
        <scheme val="minor"/>
      </rPr>
      <t xml:space="preserve"> vom Schilderbestellformular  </t>
    </r>
    <r>
      <rPr>
        <b/>
        <sz val="12"/>
        <color theme="1"/>
        <rFont val="Calibri"/>
        <family val="2"/>
        <scheme val="minor"/>
      </rPr>
      <t xml:space="preserve">abweichende </t>
    </r>
    <r>
      <rPr>
        <sz val="12"/>
        <color theme="1"/>
        <rFont val="Calibri"/>
        <family val="2"/>
        <scheme val="minor"/>
      </rPr>
      <t xml:space="preserve">Anzahl von Schildern bestellt wurde, können die unten angegebenen Werte in das Formular zur Abrechnung von Pauschalleistungen übertragen werden. Nach Einreichung des Formulars zur Abrechnung von Pauschalleistungen  (unterzeichnet im Original) bei Sieglinde Annewanter, wird die 50%ige Förderung der anrechenbaren Kosten ausbezahlt.
</t>
    </r>
  </si>
  <si>
    <r>
      <rPr>
        <u/>
        <sz val="8"/>
        <color rgb="FF000000"/>
        <rFont val="Calibri"/>
        <family val="2"/>
        <scheme val="minor"/>
      </rPr>
      <t>Farbwerte:</t>
    </r>
    <r>
      <rPr>
        <sz val="8"/>
        <color rgb="FF000000"/>
        <rFont val="Calibri"/>
        <family val="2"/>
        <scheme val="minor"/>
      </rPr>
      <t xml:space="preserve">
Verkehrsgelb RAL 1023 (CYMK 0 10 90 0)
Signalschwarz RAL 9004 (CYMK 100 90 100 80)
Signalrot RAL 3001 (CMYK 20 100 90 10)
</t>
    </r>
  </si>
  <si>
    <t>Bergauf Biken verboten</t>
  </si>
  <si>
    <t>Langsam</t>
  </si>
  <si>
    <t>Bitte gelb markierte Felder ausfüllen!</t>
  </si>
  <si>
    <t>Achtung</t>
  </si>
  <si>
    <t>sehr leicht (grün)</t>
  </si>
  <si>
    <t>Rettungspunkte Ausgangstafel</t>
  </si>
  <si>
    <r>
      <t xml:space="preserve">Farbwerte:
Verkehrsgelb RAL 1023 (CYMK 0 10 90 0)
Signalschwarz RAL 9004 (CYMK 100 90 100 80)
Telegrau RAL 7047 (CYMK 0 0 5 20)
</t>
    </r>
    <r>
      <rPr>
        <b/>
        <sz val="14"/>
        <color rgb="FF000000"/>
        <rFont val="Calibri"/>
        <family val="2"/>
        <scheme val="minor"/>
      </rPr>
      <t xml:space="preserve">
Bitte wenden Sie sich zur Bestellung der Rettungspunkte Tafeln an den Landschaftsdienst</t>
    </r>
  </si>
  <si>
    <t>Shared Trail</t>
  </si>
  <si>
    <t>Start der Route:</t>
  </si>
  <si>
    <t>Richtungsschild 2 Trails</t>
  </si>
  <si>
    <r>
      <t xml:space="preserve">Routennr./
</t>
    </r>
    <r>
      <rPr>
        <b/>
        <i/>
        <sz val="14"/>
        <color rgb="FFFF0000"/>
        <rFont val="Calibri"/>
        <family val="2"/>
        <scheme val="minor"/>
      </rPr>
      <t>Verbindlicher</t>
    </r>
    <r>
      <rPr>
        <b/>
        <sz val="14"/>
        <color rgb="FFFF0000"/>
        <rFont val="Calibri"/>
        <family val="2"/>
        <scheme val="minor"/>
      </rPr>
      <t xml:space="preserve"> Routenname:</t>
    </r>
  </si>
  <si>
    <t>für Kombischilder</t>
  </si>
  <si>
    <r>
      <rPr>
        <u/>
        <sz val="8"/>
        <color rgb="FF000000"/>
        <rFont val="Calibri"/>
        <family val="2"/>
        <scheme val="minor"/>
      </rPr>
      <t>Farbwerte:</t>
    </r>
    <r>
      <rPr>
        <sz val="8"/>
        <color rgb="FF000000"/>
        <rFont val="Calibri"/>
        <family val="2"/>
        <scheme val="minor"/>
      </rPr>
      <t xml:space="preserve">
Signalschwarz RAL 9004 (CYMK 100 90 100 80)
</t>
    </r>
    <r>
      <rPr>
        <b/>
        <sz val="16"/>
        <color rgb="FF000000"/>
        <rFont val="Calibri"/>
        <family val="2"/>
        <scheme val="minor"/>
      </rPr>
      <t>Vor Ort aufklebbar</t>
    </r>
    <r>
      <rPr>
        <sz val="8"/>
        <color rgb="FF000000"/>
        <rFont val="Calibri"/>
        <family val="2"/>
        <scheme val="minor"/>
      </rPr>
      <t xml:space="preserve">
</t>
    </r>
  </si>
  <si>
    <t>Pauschale anrechenbare Kosten (€)</t>
  </si>
  <si>
    <r>
      <t xml:space="preserve">Anzahl </t>
    </r>
    <r>
      <rPr>
        <b/>
        <sz val="18"/>
        <color theme="1"/>
        <rFont val="Calibri"/>
        <family val="2"/>
        <scheme val="minor"/>
      </rPr>
      <t xml:space="preserve">-          </t>
    </r>
    <r>
      <rPr>
        <b/>
        <i/>
        <u/>
        <sz val="18"/>
        <color rgb="FFFF0000"/>
        <rFont val="Calibri"/>
        <family val="2"/>
        <scheme val="minor"/>
      </rPr>
      <t>bitte eintragen</t>
    </r>
  </si>
  <si>
    <r>
      <rPr>
        <b/>
        <sz val="16"/>
        <color theme="1"/>
        <rFont val="Calibri"/>
        <family val="2"/>
        <scheme val="minor"/>
      </rPr>
      <t>Folgende Standards müssen bei der Umsetzung der Beschilderung eingehalten werden:</t>
    </r>
    <r>
      <rPr>
        <sz val="11"/>
        <color theme="1"/>
        <rFont val="Calibri"/>
        <family val="2"/>
        <scheme val="minor"/>
      </rPr>
      <t xml:space="preserve">
• Aluschilder mit einer Dicke von 3mm und jeweils 2 Bolzen 6mm inkl.Beilagscheibe und Mutter in einem 
   Beilagscheibe und Mutter in einem
• Beständig gegen alle Witterungseinflüsse (Windeinflüsse, Schneelasten)
• Farbecht
• UV beständig
• Garantieleistung von mindestens 6 Jahren
• Folie 3M Scotchcal™ Farbfolien Serie 100 oder gleichwertiger Standard als Schutz
• Hochwertiger Digitaldruck inklusive Schutzlaminat
• Montage der Schilder muss durch ein stabiles, einfaches und sicheres System erfolgen:
  integrierte mit dem Schild verschweißte Schrauben, Stahlbandlasche und Rohrklemmen
  oder Verklebung von Stahlbandlasche und Schild.</t>
    </r>
  </si>
  <si>
    <t>Bergab Biken verboten</t>
  </si>
  <si>
    <t>Variante Richtungsschild 3 Trails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</si>
</sst>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C07]\ * #,##0.00_-;\-[$€-C07]\ * #,##0.00_-;_-[$€-C07]\ * &quot;-&quot;??_-;_-@_-"/>
    <numFmt numFmtId="165" formatCode="&quot;€&quot;\ #,##0.00"/>
  </numFmts>
  <fonts count="33" x14ac:knownFonts="1">
    <font>
      <sz val="11"/>
      <color theme="1"/>
      <name val="Calibri"/>
      <family val="2"/>
      <scheme val="minor"/>
    </font>
    <font>
      <b/>
      <sz val="11"/>
      <color theme="1"/>
      <name val="Calibri"/>
      <family val="2"/>
      <scheme val="minor"/>
    </font>
    <font>
      <b/>
      <sz val="20"/>
      <color theme="1"/>
      <name val="Calibri"/>
      <family val="2"/>
      <scheme val="minor"/>
    </font>
    <font>
      <b/>
      <u/>
      <sz val="11"/>
      <color theme="1"/>
      <name val="Calibri"/>
      <family val="2"/>
      <scheme val="minor"/>
    </font>
    <font>
      <b/>
      <u/>
      <sz val="18"/>
      <color rgb="FF000000"/>
      <name val="Calibri"/>
      <family val="2"/>
      <scheme val="minor"/>
    </font>
    <font>
      <b/>
      <sz val="12"/>
      <color rgb="FF000000"/>
      <name val="Calibri"/>
      <family val="2"/>
      <scheme val="minor"/>
    </font>
    <font>
      <u/>
      <sz val="8"/>
      <color rgb="FF000000"/>
      <name val="Calibri"/>
      <family val="2"/>
      <scheme val="minor"/>
    </font>
    <font>
      <sz val="8"/>
      <color rgb="FF000000"/>
      <name val="Calibri"/>
      <family val="2"/>
      <scheme val="minor"/>
    </font>
    <font>
      <b/>
      <u/>
      <sz val="18"/>
      <color theme="1"/>
      <name val="Calibri"/>
      <family val="2"/>
      <scheme val="minor"/>
    </font>
    <font>
      <b/>
      <i/>
      <u/>
      <sz val="18"/>
      <color rgb="FFFF0000"/>
      <name val="Calibri"/>
      <family val="2"/>
      <scheme val="minor"/>
    </font>
    <font>
      <sz val="18"/>
      <color theme="1"/>
      <name val="Calibri"/>
      <family val="2"/>
      <scheme val="minor"/>
    </font>
    <font>
      <sz val="22"/>
      <color theme="1"/>
      <name val="Calibri"/>
      <family val="2"/>
      <scheme val="minor"/>
    </font>
    <font>
      <sz val="26"/>
      <color theme="1"/>
      <name val="Calibri"/>
      <family val="2"/>
      <scheme val="minor"/>
    </font>
    <font>
      <b/>
      <sz val="12"/>
      <color theme="1"/>
      <name val="Calibri"/>
      <family val="2"/>
      <scheme val="minor"/>
    </font>
    <font>
      <b/>
      <sz val="16"/>
      <color theme="1"/>
      <name val="Calibri"/>
      <family val="2"/>
      <scheme val="minor"/>
    </font>
    <font>
      <b/>
      <sz val="28"/>
      <color theme="1"/>
      <name val="Calibri"/>
      <family val="2"/>
      <scheme val="minor"/>
    </font>
    <font>
      <b/>
      <sz val="11"/>
      <color rgb="FFFF0000"/>
      <name val="Calibri"/>
      <family val="2"/>
      <scheme val="minor"/>
    </font>
    <font>
      <b/>
      <sz val="14"/>
      <color theme="1"/>
      <name val="Calibri"/>
      <family val="2"/>
      <scheme val="minor"/>
    </font>
    <font>
      <b/>
      <sz val="18"/>
      <color theme="1"/>
      <name val="Calibri"/>
      <family val="2"/>
      <scheme val="minor"/>
    </font>
    <font>
      <sz val="12"/>
      <color theme="1"/>
      <name val="Calibri"/>
      <family val="2"/>
      <scheme val="minor"/>
    </font>
    <font>
      <b/>
      <sz val="8"/>
      <color rgb="FF000000"/>
      <name val="Calibri"/>
      <family val="2"/>
      <scheme val="minor"/>
    </font>
    <font>
      <b/>
      <sz val="16"/>
      <color rgb="FF000000"/>
      <name val="Calibri"/>
      <family val="2"/>
      <scheme val="minor"/>
    </font>
    <font>
      <i/>
      <sz val="11"/>
      <color rgb="FF7F7F7F"/>
      <name val="Calibri"/>
      <family val="2"/>
      <scheme val="minor"/>
    </font>
    <font>
      <u/>
      <sz val="11"/>
      <color theme="10"/>
      <name val="Calibri"/>
      <family val="2"/>
      <scheme val="minor"/>
    </font>
    <font>
      <b/>
      <u/>
      <sz val="22"/>
      <color theme="1"/>
      <name val="Calibri"/>
      <family val="2"/>
      <scheme val="minor"/>
    </font>
    <font>
      <b/>
      <sz val="24"/>
      <color theme="1"/>
      <name val="Calibri"/>
      <family val="2"/>
      <scheme val="minor"/>
    </font>
    <font>
      <b/>
      <sz val="14"/>
      <color rgb="FF000000"/>
      <name val="Calibri"/>
      <family val="2"/>
      <scheme val="minor"/>
    </font>
    <font>
      <b/>
      <sz val="14"/>
      <name val="Calibri"/>
      <family val="2"/>
      <scheme val="minor"/>
    </font>
    <font>
      <sz val="11"/>
      <name val="Calibri"/>
      <family val="2"/>
      <scheme val="minor"/>
    </font>
    <font>
      <b/>
      <sz val="14"/>
      <color rgb="FFFF0000"/>
      <name val="Calibri"/>
      <family val="2"/>
      <scheme val="minor"/>
    </font>
    <font>
      <b/>
      <i/>
      <sz val="14"/>
      <color rgb="FFFF0000"/>
      <name val="Calibri"/>
      <family val="2"/>
      <scheme val="minor"/>
    </font>
    <font>
      <b/>
      <u/>
      <sz val="17"/>
      <color rgb="FF000000"/>
      <name val="Calibri"/>
      <family val="2"/>
      <scheme val="minor"/>
    </font>
    <font>
      <b/>
      <sz val="17"/>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s>
  <cellStyleXfs count="3">
    <xf numFmtId="0" fontId="0" fillId="0" borderId="0"/>
    <xf numFmtId="0" fontId="22" fillId="0" borderId="0" applyNumberFormat="0" applyFill="0" applyBorder="0" applyAlignment="0" applyProtection="0"/>
    <xf numFmtId="0" fontId="23" fillId="0" borderId="0" applyNumberFormat="0" applyFill="0" applyBorder="0" applyAlignment="0" applyProtection="0"/>
  </cellStyleXfs>
  <cellXfs count="195">
    <xf numFmtId="0" fontId="0" fillId="0" borderId="0" xfId="0"/>
    <xf numFmtId="0" fontId="0" fillId="0" borderId="0" xfId="0" applyAlignment="1">
      <alignment horizontal="center"/>
    </xf>
    <xf numFmtId="0" fontId="2" fillId="0" borderId="0" xfId="0" applyFont="1" applyAlignment="1">
      <alignment horizontal="center"/>
    </xf>
    <xf numFmtId="0" fontId="1" fillId="0" borderId="0" xfId="0" applyFont="1" applyAlignment="1">
      <alignment horizontal="center"/>
    </xf>
    <xf numFmtId="0" fontId="0" fillId="0" borderId="0" xfId="0" applyAlignment="1"/>
    <xf numFmtId="0" fontId="0" fillId="0" borderId="0" xfId="0" applyAlignment="1">
      <alignment horizontal="left"/>
    </xf>
    <xf numFmtId="0" fontId="0" fillId="0" borderId="0" xfId="0" applyAlignment="1">
      <alignment horizontal="center"/>
    </xf>
    <xf numFmtId="0" fontId="0" fillId="0" borderId="4" xfId="0" applyBorder="1" applyAlignment="1"/>
    <xf numFmtId="0" fontId="0" fillId="0" borderId="4" xfId="0" applyBorder="1"/>
    <xf numFmtId="0" fontId="1" fillId="0" borderId="0" xfId="0" applyFont="1" applyAlignment="1">
      <alignment horizontal="left"/>
    </xf>
    <xf numFmtId="0" fontId="0" fillId="0" borderId="0" xfId="0" applyBorder="1"/>
    <xf numFmtId="0" fontId="3" fillId="0" borderId="0" xfId="0" applyFont="1" applyBorder="1" applyAlignment="1">
      <alignment horizontal="center" wrapText="1"/>
    </xf>
    <xf numFmtId="0" fontId="3" fillId="0" borderId="0" xfId="0" applyFont="1" applyBorder="1" applyAlignment="1">
      <alignment wrapText="1"/>
    </xf>
    <xf numFmtId="0" fontId="0" fillId="0" borderId="0" xfId="0" applyBorder="1" applyAlignment="1">
      <alignment vertical="center"/>
    </xf>
    <xf numFmtId="0" fontId="3" fillId="0" borderId="4" xfId="0" applyFont="1" applyBorder="1" applyAlignment="1">
      <alignment horizontal="center" vertical="top"/>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0" fillId="0" borderId="0" xfId="0" applyAlignment="1">
      <alignment vertical="top"/>
    </xf>
    <xf numFmtId="0" fontId="1" fillId="0" borderId="0" xfId="0" applyFont="1" applyAlignment="1"/>
    <xf numFmtId="0" fontId="2" fillId="0" borderId="0" xfId="0" applyFont="1" applyAlignment="1"/>
    <xf numFmtId="0" fontId="8" fillId="2" borderId="1" xfId="0" applyFont="1" applyFill="1" applyBorder="1" applyAlignment="1">
      <alignment horizontal="center" vertical="center" wrapText="1"/>
    </xf>
    <xf numFmtId="0" fontId="4" fillId="0" borderId="0" xfId="0" applyFont="1" applyAlignment="1">
      <alignment vertical="center"/>
    </xf>
    <xf numFmtId="49" fontId="0" fillId="0" borderId="0" xfId="0" applyNumberFormat="1"/>
    <xf numFmtId="49" fontId="18" fillId="0" borderId="0" xfId="0" applyNumberFormat="1" applyFont="1"/>
    <xf numFmtId="49" fontId="10" fillId="0" borderId="0" xfId="0" applyNumberFormat="1" applyFont="1"/>
    <xf numFmtId="0" fontId="17" fillId="0" borderId="0" xfId="0" applyFont="1"/>
    <xf numFmtId="49" fontId="0" fillId="0" borderId="0" xfId="0" applyNumberFormat="1" applyAlignment="1">
      <alignment vertical="top"/>
    </xf>
    <xf numFmtId="49" fontId="0" fillId="0" borderId="0" xfId="0" applyNumberFormat="1" applyAlignment="1">
      <alignment vertical="top" wrapText="1"/>
    </xf>
    <xf numFmtId="49" fontId="3" fillId="0" borderId="0" xfId="0" applyNumberFormat="1" applyFont="1" applyAlignment="1"/>
    <xf numFmtId="0" fontId="0" fillId="0" borderId="0" xfId="0" applyAlignment="1">
      <alignment horizontal="right" vertical="top"/>
    </xf>
    <xf numFmtId="0" fontId="1" fillId="0" borderId="1" xfId="0" applyFont="1" applyBorder="1"/>
    <xf numFmtId="0" fontId="0" fillId="0" borderId="1" xfId="0" applyBorder="1"/>
    <xf numFmtId="0" fontId="18" fillId="0" borderId="1" xfId="0" applyFont="1" applyBorder="1"/>
    <xf numFmtId="0" fontId="11" fillId="3" borderId="11" xfId="0" applyFont="1" applyFill="1" applyBorder="1" applyAlignment="1">
      <alignment horizontal="center" vertical="center" wrapText="1"/>
    </xf>
    <xf numFmtId="0" fontId="1" fillId="0" borderId="11" xfId="0" applyFont="1" applyBorder="1" applyAlignment="1" applyProtection="1">
      <alignment horizontal="center" vertical="center" wrapText="1"/>
      <protection locked="0"/>
    </xf>
    <xf numFmtId="49" fontId="17" fillId="0" borderId="0" xfId="0" applyNumberFormat="1" applyFont="1"/>
    <xf numFmtId="49" fontId="0" fillId="0" borderId="0" xfId="0" applyNumberFormat="1" applyAlignment="1">
      <alignment wrapText="1"/>
    </xf>
    <xf numFmtId="49" fontId="0" fillId="0" borderId="0" xfId="0" applyNumberFormat="1" applyAlignment="1"/>
    <xf numFmtId="0" fontId="17" fillId="0" borderId="0" xfId="0" applyFont="1" applyAlignment="1" applyProtection="1">
      <alignment horizontal="center"/>
    </xf>
    <xf numFmtId="49" fontId="23" fillId="0" borderId="0" xfId="2" applyNumberFormat="1" applyAlignment="1"/>
    <xf numFmtId="49" fontId="22" fillId="0" borderId="0" xfId="1" applyNumberFormat="1" applyAlignment="1"/>
    <xf numFmtId="0" fontId="2" fillId="2" borderId="1" xfId="0" applyFont="1" applyFill="1" applyBorder="1" applyAlignment="1" applyProtection="1">
      <alignment horizontal="center"/>
      <protection locked="0"/>
    </xf>
    <xf numFmtId="0" fontId="1" fillId="0" borderId="0" xfId="0" applyFont="1"/>
    <xf numFmtId="0" fontId="0" fillId="0" borderId="10" xfId="0" applyBorder="1" applyAlignment="1">
      <alignment horizontal="center"/>
    </xf>
    <xf numFmtId="0" fontId="0" fillId="0" borderId="0" xfId="0" applyFill="1" applyBorder="1" applyAlignment="1" applyProtection="1">
      <alignment horizontal="left" vertical="top" wrapText="1"/>
      <protection locked="0"/>
    </xf>
    <xf numFmtId="0" fontId="16" fillId="0" borderId="0" xfId="0" applyFont="1" applyFill="1" applyAlignment="1" applyProtection="1">
      <alignment horizontal="center" vertical="top" wrapText="1"/>
    </xf>
    <xf numFmtId="0" fontId="17" fillId="0" borderId="0" xfId="0" applyFont="1" applyFill="1" applyAlignment="1" applyProtection="1">
      <alignment horizontal="center" vertical="top" wrapText="1"/>
    </xf>
    <xf numFmtId="0" fontId="0" fillId="0" borderId="0" xfId="0" applyFill="1" applyAlignment="1">
      <alignment horizontal="center"/>
    </xf>
    <xf numFmtId="0" fontId="0" fillId="0" borderId="0" xfId="0" applyFill="1"/>
    <xf numFmtId="0" fontId="0" fillId="0" borderId="0" xfId="0" applyFill="1" applyBorder="1" applyAlignment="1" applyProtection="1">
      <alignment vertical="top"/>
      <protection locked="0"/>
    </xf>
    <xf numFmtId="0" fontId="2" fillId="0" borderId="0" xfId="0" applyFont="1" applyBorder="1" applyAlignment="1">
      <alignment horizontal="center"/>
    </xf>
    <xf numFmtId="0" fontId="2" fillId="0" borderId="5" xfId="0" applyFont="1" applyBorder="1" applyAlignment="1">
      <alignment horizontal="center"/>
    </xf>
    <xf numFmtId="0" fontId="1" fillId="0" borderId="0" xfId="0" applyFont="1" applyBorder="1" applyAlignment="1">
      <alignment horizontal="center"/>
    </xf>
    <xf numFmtId="0" fontId="0" fillId="0" borderId="5" xfId="0" applyBorder="1" applyAlignment="1"/>
    <xf numFmtId="0" fontId="0" fillId="0" borderId="0" xfId="0" applyBorder="1" applyAlignment="1">
      <alignment horizontal="center"/>
    </xf>
    <xf numFmtId="0" fontId="0" fillId="0" borderId="5" xfId="0" applyBorder="1" applyAlignment="1">
      <alignment horizontal="center"/>
    </xf>
    <xf numFmtId="0" fontId="1" fillId="0" borderId="0" xfId="0" applyFont="1" applyBorder="1" applyAlignment="1">
      <alignment horizontal="left"/>
    </xf>
    <xf numFmtId="0" fontId="0" fillId="0" borderId="6" xfId="0" applyFill="1" applyBorder="1" applyAlignment="1" applyProtection="1">
      <alignment horizontal="left" vertical="top" wrapText="1"/>
      <protection locked="0"/>
    </xf>
    <xf numFmtId="0" fontId="0" fillId="0" borderId="8" xfId="0" applyBorder="1" applyAlignment="1">
      <alignment horizontal="center"/>
    </xf>
    <xf numFmtId="0" fontId="0" fillId="0" borderId="0" xfId="0" applyBorder="1" applyAlignment="1"/>
    <xf numFmtId="0" fontId="2" fillId="2" borderId="1" xfId="0" applyFont="1" applyFill="1" applyBorder="1" applyAlignment="1" applyProtection="1">
      <alignment horizontal="center" vertical="top"/>
      <protection locked="0"/>
    </xf>
    <xf numFmtId="49" fontId="0" fillId="0" borderId="0" xfId="0" applyNumberFormat="1" applyAlignment="1">
      <alignment horizontal="left" vertical="top" wrapText="1"/>
    </xf>
    <xf numFmtId="49" fontId="0" fillId="0" borderId="0" xfId="0" applyNumberFormat="1" applyAlignment="1">
      <alignment horizontal="left" vertical="top"/>
    </xf>
    <xf numFmtId="165" fontId="12" fillId="3" borderId="9" xfId="0" applyNumberFormat="1" applyFont="1" applyFill="1" applyBorder="1" applyAlignment="1">
      <alignment horizontal="center" vertical="center"/>
    </xf>
    <xf numFmtId="165" fontId="12" fillId="3" borderId="10" xfId="0" applyNumberFormat="1" applyFont="1" applyFill="1" applyBorder="1" applyAlignment="1">
      <alignment horizontal="center" vertical="center"/>
    </xf>
    <xf numFmtId="165" fontId="12" fillId="3" borderId="11" xfId="0" applyNumberFormat="1" applyFont="1" applyFill="1" applyBorder="1" applyAlignment="1">
      <alignment horizontal="center" vertical="center"/>
    </xf>
    <xf numFmtId="165" fontId="12" fillId="3" borderId="3" xfId="0" applyNumberFormat="1" applyFont="1" applyFill="1" applyBorder="1" applyAlignment="1">
      <alignment horizontal="center" vertical="center"/>
    </xf>
    <xf numFmtId="165" fontId="12" fillId="3" borderId="6" xfId="0" applyNumberFormat="1" applyFont="1" applyFill="1" applyBorder="1" applyAlignment="1">
      <alignment horizontal="center" vertical="center"/>
    </xf>
    <xf numFmtId="165" fontId="12" fillId="3" borderId="4" xfId="0" applyNumberFormat="1" applyFont="1" applyFill="1" applyBorder="1" applyAlignment="1">
      <alignment horizontal="center" vertical="center"/>
    </xf>
    <xf numFmtId="165" fontId="12" fillId="3" borderId="5" xfId="0" applyNumberFormat="1" applyFont="1" applyFill="1" applyBorder="1" applyAlignment="1">
      <alignment horizontal="center" vertical="center"/>
    </xf>
    <xf numFmtId="165" fontId="12" fillId="3" borderId="7" xfId="0" applyNumberFormat="1" applyFont="1" applyFill="1" applyBorder="1" applyAlignment="1">
      <alignment horizontal="center" vertical="center"/>
    </xf>
    <xf numFmtId="165" fontId="12" fillId="3" borderId="8" xfId="0" applyNumberFormat="1" applyFont="1" applyFill="1" applyBorder="1" applyAlignment="1">
      <alignment horizontal="center" vertical="center"/>
    </xf>
    <xf numFmtId="0" fontId="5" fillId="3" borderId="4" xfId="0" applyFont="1" applyFill="1" applyBorder="1" applyAlignment="1">
      <alignment horizontal="center"/>
    </xf>
    <xf numFmtId="0" fontId="5" fillId="3" borderId="5" xfId="0" applyFont="1" applyFill="1" applyBorder="1" applyAlignment="1">
      <alignment horizontal="center"/>
    </xf>
    <xf numFmtId="0" fontId="7" fillId="3" borderId="7" xfId="0" applyFont="1" applyFill="1" applyBorder="1" applyAlignment="1">
      <alignment horizontal="center" vertical="center" wrapText="1"/>
    </xf>
    <xf numFmtId="0" fontId="7" fillId="3" borderId="8" xfId="0" applyFont="1" applyFill="1" applyBorder="1" applyAlignment="1">
      <alignment horizontal="center" vertical="center" wrapText="1"/>
    </xf>
    <xf numFmtId="165" fontId="12" fillId="0" borderId="9" xfId="0" applyNumberFormat="1" applyFont="1" applyBorder="1" applyAlignment="1">
      <alignment horizontal="center" vertical="center"/>
    </xf>
    <xf numFmtId="165" fontId="12" fillId="0" borderId="10" xfId="0" applyNumberFormat="1" applyFont="1" applyBorder="1" applyAlignment="1">
      <alignment horizontal="center" vertical="center"/>
    </xf>
    <xf numFmtId="165" fontId="12" fillId="0" borderId="11" xfId="0" applyNumberFormat="1" applyFont="1" applyBorder="1" applyAlignment="1">
      <alignment horizontal="center" vertical="center"/>
    </xf>
    <xf numFmtId="165" fontId="12" fillId="0" borderId="3" xfId="0" applyNumberFormat="1" applyFont="1" applyBorder="1" applyAlignment="1">
      <alignment horizontal="center" vertical="center"/>
    </xf>
    <xf numFmtId="165" fontId="12" fillId="0" borderId="6" xfId="0" applyNumberFormat="1" applyFont="1" applyBorder="1" applyAlignment="1">
      <alignment horizontal="center" vertical="center"/>
    </xf>
    <xf numFmtId="165" fontId="12" fillId="0" borderId="4" xfId="0" applyNumberFormat="1" applyFont="1" applyBorder="1" applyAlignment="1">
      <alignment horizontal="center" vertical="center"/>
    </xf>
    <xf numFmtId="165" fontId="12" fillId="0" borderId="5" xfId="0" applyNumberFormat="1" applyFont="1" applyBorder="1" applyAlignment="1">
      <alignment horizontal="center" vertical="center"/>
    </xf>
    <xf numFmtId="165" fontId="12" fillId="0" borderId="7" xfId="0" applyNumberFormat="1" applyFont="1" applyBorder="1" applyAlignment="1">
      <alignment horizontal="center" vertical="center"/>
    </xf>
    <xf numFmtId="165" fontId="12" fillId="0" borderId="8" xfId="0" applyNumberFormat="1" applyFont="1" applyBorder="1" applyAlignment="1">
      <alignment horizontal="center" vertical="center"/>
    </xf>
    <xf numFmtId="0" fontId="4" fillId="0" borderId="3" xfId="0" applyFont="1" applyBorder="1" applyAlignment="1">
      <alignment horizontal="center" vertical="center"/>
    </xf>
    <xf numFmtId="0" fontId="4"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4" fillId="3" borderId="3" xfId="0" applyFont="1" applyFill="1" applyBorder="1" applyAlignment="1">
      <alignment horizontal="center" vertical="center"/>
    </xf>
    <xf numFmtId="0" fontId="4" fillId="3" borderId="6" xfId="0" applyFont="1" applyFill="1" applyBorder="1" applyAlignment="1">
      <alignment horizontal="center" vertical="center"/>
    </xf>
    <xf numFmtId="0" fontId="0" fillId="3" borderId="9" xfId="0" applyFill="1" applyBorder="1" applyAlignment="1">
      <alignment horizontal="center"/>
    </xf>
    <xf numFmtId="0" fontId="0" fillId="3" borderId="10" xfId="0" applyFill="1" applyBorder="1" applyAlignment="1">
      <alignment horizontal="center"/>
    </xf>
    <xf numFmtId="0" fontId="0" fillId="3" borderId="11" xfId="0" applyFill="1" applyBorder="1" applyAlignment="1">
      <alignment horizontal="center"/>
    </xf>
    <xf numFmtId="0" fontId="12" fillId="2" borderId="9" xfId="0" applyFont="1" applyFill="1" applyBorder="1" applyAlignment="1" applyProtection="1">
      <alignment horizontal="center" vertical="center"/>
      <protection locked="0"/>
    </xf>
    <xf numFmtId="0" fontId="12" fillId="2" borderId="10" xfId="0" applyFont="1" applyFill="1" applyBorder="1" applyAlignment="1" applyProtection="1">
      <alignment horizontal="center" vertical="center"/>
      <protection locked="0"/>
    </xf>
    <xf numFmtId="0" fontId="12" fillId="2" borderId="11" xfId="0" applyFont="1" applyFill="1" applyBorder="1" applyAlignment="1" applyProtection="1">
      <alignment horizontal="center" vertical="center"/>
      <protection locked="0"/>
    </xf>
    <xf numFmtId="0" fontId="0" fillId="0" borderId="9" xfId="0" applyBorder="1" applyAlignment="1">
      <alignment horizontal="center"/>
    </xf>
    <xf numFmtId="0" fontId="0" fillId="0" borderId="10" xfId="0" applyBorder="1" applyAlignment="1">
      <alignment horizontal="center"/>
    </xf>
    <xf numFmtId="0" fontId="0" fillId="0" borderId="11" xfId="0" applyBorder="1" applyAlignment="1">
      <alignment horizontal="center"/>
    </xf>
    <xf numFmtId="0" fontId="5" fillId="0" borderId="4" xfId="0" applyFont="1" applyBorder="1" applyAlignment="1">
      <alignment horizontal="center"/>
    </xf>
    <xf numFmtId="0" fontId="5" fillId="0" borderId="5" xfId="0" applyFont="1" applyBorder="1" applyAlignment="1">
      <alignment horizontal="center"/>
    </xf>
    <xf numFmtId="49" fontId="0" fillId="0" borderId="2" xfId="0" applyNumberFormat="1" applyBorder="1" applyAlignment="1">
      <alignment horizontal="left" vertical="center" wrapText="1"/>
    </xf>
    <xf numFmtId="49" fontId="0" fillId="0" borderId="0" xfId="0" applyNumberFormat="1" applyBorder="1" applyAlignment="1">
      <alignment horizontal="left" vertical="center" wrapText="1"/>
    </xf>
    <xf numFmtId="49" fontId="0" fillId="0" borderId="12" xfId="0" applyNumberFormat="1" applyBorder="1" applyAlignment="1">
      <alignment horizontal="left" vertical="center" wrapText="1"/>
    </xf>
    <xf numFmtId="0" fontId="0" fillId="0" borderId="3" xfId="0" applyBorder="1" applyAlignment="1">
      <alignment horizontal="center"/>
    </xf>
    <xf numFmtId="0" fontId="0" fillId="0" borderId="4" xfId="0" applyBorder="1" applyAlignment="1">
      <alignment horizontal="center"/>
    </xf>
    <xf numFmtId="0" fontId="0" fillId="0" borderId="7" xfId="0" applyBorder="1" applyAlignment="1">
      <alignment horizontal="center"/>
    </xf>
    <xf numFmtId="49" fontId="0" fillId="0" borderId="6" xfId="0" applyNumberFormat="1" applyBorder="1" applyAlignment="1">
      <alignment horizontal="center" vertical="top"/>
    </xf>
    <xf numFmtId="49" fontId="0" fillId="0" borderId="5" xfId="0" applyNumberFormat="1" applyBorder="1" applyAlignment="1">
      <alignment horizontal="center" vertical="top"/>
    </xf>
    <xf numFmtId="49" fontId="0" fillId="0" borderId="8" xfId="0" applyNumberFormat="1" applyBorder="1" applyAlignment="1">
      <alignment horizontal="center" vertical="top"/>
    </xf>
    <xf numFmtId="164" fontId="12" fillId="0" borderId="3" xfId="0" applyNumberFormat="1" applyFont="1" applyBorder="1" applyAlignment="1">
      <alignment horizontal="center" vertical="center"/>
    </xf>
    <xf numFmtId="164" fontId="12" fillId="0" borderId="6" xfId="0" applyNumberFormat="1" applyFont="1" applyBorder="1" applyAlignment="1">
      <alignment horizontal="center" vertical="center"/>
    </xf>
    <xf numFmtId="164" fontId="12" fillId="0" borderId="4" xfId="0" applyNumberFormat="1" applyFont="1" applyBorder="1" applyAlignment="1">
      <alignment horizontal="center" vertical="center"/>
    </xf>
    <xf numFmtId="164" fontId="12" fillId="0" borderId="5" xfId="0" applyNumberFormat="1" applyFont="1" applyBorder="1" applyAlignment="1">
      <alignment horizontal="center" vertical="center"/>
    </xf>
    <xf numFmtId="164" fontId="12" fillId="0" borderId="7" xfId="0" applyNumberFormat="1" applyFont="1" applyBorder="1" applyAlignment="1">
      <alignment horizontal="center" vertical="center"/>
    </xf>
    <xf numFmtId="164" fontId="12" fillId="0" borderId="8" xfId="0" applyNumberFormat="1"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9" xfId="0" applyFont="1" applyBorder="1" applyAlignment="1">
      <alignment horizontal="center"/>
    </xf>
    <xf numFmtId="0" fontId="2" fillId="0" borderId="11" xfId="0" applyFont="1" applyBorder="1" applyAlignment="1">
      <alignment horizontal="center"/>
    </xf>
    <xf numFmtId="0" fontId="12" fillId="3" borderId="9" xfId="0" applyFont="1" applyFill="1" applyBorder="1" applyAlignment="1">
      <alignment horizontal="center" vertical="center"/>
    </xf>
    <xf numFmtId="0" fontId="12" fillId="3" borderId="10" xfId="0" applyFont="1" applyFill="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12" fillId="3" borderId="11" xfId="0" applyFont="1" applyFill="1" applyBorder="1" applyAlignment="1">
      <alignment horizontal="center" vertical="center"/>
    </xf>
    <xf numFmtId="0" fontId="7" fillId="0" borderId="7" xfId="0" applyFont="1" applyBorder="1" applyAlignment="1">
      <alignment horizontal="center" vertical="top" wrapText="1"/>
    </xf>
    <xf numFmtId="0" fontId="7" fillId="0" borderId="8" xfId="0" applyFont="1" applyBorder="1" applyAlignment="1">
      <alignment horizontal="center" vertical="top" wrapText="1"/>
    </xf>
    <xf numFmtId="0" fontId="32" fillId="0" borderId="15" xfId="0" applyFont="1" applyFill="1" applyBorder="1" applyAlignment="1">
      <alignment horizontal="center" vertical="center"/>
    </xf>
    <xf numFmtId="0" fontId="32" fillId="0" borderId="16" xfId="0" applyFont="1" applyFill="1" applyBorder="1" applyAlignment="1">
      <alignment horizontal="center" vertical="center"/>
    </xf>
    <xf numFmtId="0" fontId="32" fillId="0" borderId="17" xfId="0" applyFont="1" applyFill="1" applyBorder="1" applyAlignment="1">
      <alignment horizontal="center" vertical="center"/>
    </xf>
    <xf numFmtId="0" fontId="32" fillId="0" borderId="0" xfId="0" applyFont="1" applyFill="1" applyBorder="1" applyAlignment="1">
      <alignment horizontal="center" vertical="center"/>
    </xf>
    <xf numFmtId="0" fontId="32" fillId="0" borderId="18" xfId="0" applyFont="1" applyFill="1" applyBorder="1" applyAlignment="1">
      <alignment horizontal="center" vertical="center"/>
    </xf>
    <xf numFmtId="0" fontId="32" fillId="0" borderId="19" xfId="0" applyFont="1" applyFill="1" applyBorder="1" applyAlignment="1">
      <alignment horizontal="center" vertical="center"/>
    </xf>
    <xf numFmtId="0" fontId="25" fillId="2" borderId="3" xfId="0" applyFont="1" applyFill="1" applyBorder="1" applyAlignment="1" applyProtection="1">
      <alignment horizontal="center" vertical="center"/>
      <protection locked="0"/>
    </xf>
    <xf numFmtId="0" fontId="25" fillId="2" borderId="2" xfId="0"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0" fontId="25" fillId="2" borderId="4" xfId="0" applyFont="1" applyFill="1" applyBorder="1" applyAlignment="1" applyProtection="1">
      <alignment horizontal="center" vertical="center"/>
      <protection locked="0"/>
    </xf>
    <xf numFmtId="0" fontId="25" fillId="2" borderId="0" xfId="0" applyFont="1" applyFill="1" applyBorder="1" applyAlignment="1" applyProtection="1">
      <alignment horizontal="center" vertical="center"/>
      <protection locked="0"/>
    </xf>
    <xf numFmtId="0" fontId="25" fillId="2" borderId="5" xfId="0" applyFont="1" applyFill="1" applyBorder="1" applyAlignment="1" applyProtection="1">
      <alignment horizontal="center" vertical="center"/>
      <protection locked="0"/>
    </xf>
    <xf numFmtId="0" fontId="25" fillId="2" borderId="7" xfId="0" applyFont="1" applyFill="1" applyBorder="1" applyAlignment="1" applyProtection="1">
      <alignment horizontal="center" vertical="center"/>
      <protection locked="0"/>
    </xf>
    <xf numFmtId="0" fontId="25" fillId="2" borderId="12" xfId="0" applyFont="1" applyFill="1" applyBorder="1" applyAlignment="1" applyProtection="1">
      <alignment horizontal="center" vertical="center"/>
      <protection locked="0"/>
    </xf>
    <xf numFmtId="0" fontId="25" fillId="2" borderId="8" xfId="0" applyFont="1" applyFill="1" applyBorder="1" applyAlignment="1" applyProtection="1">
      <alignment horizontal="center" vertical="center"/>
      <protection locked="0"/>
    </xf>
    <xf numFmtId="0" fontId="0" fillId="2" borderId="3" xfId="0" applyFill="1" applyBorder="1" applyAlignment="1" applyProtection="1">
      <alignment horizontal="left" vertical="top" wrapText="1"/>
      <protection locked="0"/>
    </xf>
    <xf numFmtId="0" fontId="0" fillId="2" borderId="6" xfId="0" applyFill="1" applyBorder="1" applyAlignment="1" applyProtection="1">
      <alignment horizontal="left" vertical="top" wrapText="1"/>
      <protection locked="0"/>
    </xf>
    <xf numFmtId="0" fontId="0" fillId="2" borderId="7"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0" fontId="15" fillId="0" borderId="1" xfId="0" applyFont="1" applyBorder="1" applyAlignment="1">
      <alignment horizontal="center" vertical="center"/>
    </xf>
    <xf numFmtId="0" fontId="4" fillId="0" borderId="3" xfId="0" applyFont="1" applyBorder="1" applyAlignment="1">
      <alignment horizontal="center" vertical="top"/>
    </xf>
    <xf numFmtId="0" fontId="7" fillId="0" borderId="6" xfId="0" applyFont="1" applyBorder="1" applyAlignment="1">
      <alignment horizontal="center" vertical="top"/>
    </xf>
    <xf numFmtId="0" fontId="17" fillId="0" borderId="0" xfId="0" applyFont="1" applyAlignment="1" applyProtection="1">
      <alignment horizontal="center" vertical="top" wrapText="1"/>
    </xf>
    <xf numFmtId="0" fontId="1" fillId="0" borderId="0" xfId="0" applyFont="1" applyBorder="1" applyAlignment="1">
      <alignment horizontal="center"/>
    </xf>
    <xf numFmtId="0" fontId="24" fillId="0" borderId="0" xfId="0" applyFont="1" applyBorder="1" applyAlignment="1">
      <alignment horizontal="center"/>
    </xf>
    <xf numFmtId="0" fontId="24" fillId="0" borderId="5" xfId="0" applyFont="1" applyBorder="1" applyAlignment="1">
      <alignment horizontal="center"/>
    </xf>
    <xf numFmtId="0" fontId="14" fillId="2" borderId="2" xfId="0" applyFont="1" applyFill="1" applyBorder="1" applyAlignment="1">
      <alignment horizontal="center" vertical="center"/>
    </xf>
    <xf numFmtId="0" fontId="15" fillId="2" borderId="2" xfId="0" applyFont="1" applyFill="1" applyBorder="1" applyAlignment="1">
      <alignment horizontal="center" vertical="center"/>
    </xf>
    <xf numFmtId="0" fontId="15" fillId="2" borderId="6" xfId="0" applyFont="1" applyFill="1" applyBorder="1" applyAlignment="1">
      <alignment horizontal="center" vertical="center"/>
    </xf>
    <xf numFmtId="0" fontId="0" fillId="2" borderId="13" xfId="0" applyFill="1" applyBorder="1" applyAlignment="1" applyProtection="1">
      <alignment horizontal="left" vertical="center"/>
      <protection locked="0"/>
    </xf>
    <xf numFmtId="0" fontId="0" fillId="2" borderId="14" xfId="0" applyFill="1" applyBorder="1" applyAlignment="1" applyProtection="1">
      <alignment horizontal="left" vertical="center"/>
      <protection locked="0"/>
    </xf>
    <xf numFmtId="0" fontId="0" fillId="2" borderId="13" xfId="0" applyFont="1" applyFill="1" applyBorder="1" applyAlignment="1" applyProtection="1">
      <alignment horizontal="left" vertical="center"/>
      <protection locked="0"/>
    </xf>
    <xf numFmtId="0" fontId="0" fillId="2" borderId="14" xfId="0" applyFont="1" applyFill="1" applyBorder="1" applyAlignment="1" applyProtection="1">
      <alignment horizontal="left" vertical="center"/>
      <protection locked="0"/>
    </xf>
    <xf numFmtId="0" fontId="8" fillId="0" borderId="1" xfId="0" applyFont="1" applyBorder="1" applyAlignment="1">
      <alignment horizontal="center" vertical="center"/>
    </xf>
    <xf numFmtId="0" fontId="0" fillId="0" borderId="0" xfId="0" applyBorder="1" applyAlignment="1">
      <alignment horizontal="center"/>
    </xf>
    <xf numFmtId="0" fontId="17" fillId="0" borderId="0" xfId="0" applyFont="1" applyAlignment="1" applyProtection="1">
      <alignment horizontal="center"/>
    </xf>
    <xf numFmtId="0" fontId="17" fillId="0" borderId="12" xfId="0" applyFont="1" applyBorder="1" applyAlignment="1" applyProtection="1">
      <alignment horizontal="center"/>
    </xf>
    <xf numFmtId="0" fontId="17" fillId="0" borderId="8" xfId="0" applyFont="1" applyBorder="1" applyAlignment="1" applyProtection="1">
      <alignment horizontal="center"/>
    </xf>
    <xf numFmtId="0" fontId="8" fillId="0" borderId="1" xfId="0" applyFont="1" applyBorder="1" applyAlignment="1">
      <alignment horizontal="center" vertical="center" wrapText="1"/>
    </xf>
    <xf numFmtId="0" fontId="16" fillId="0" borderId="0" xfId="0" applyFont="1" applyAlignment="1" applyProtection="1">
      <alignment horizontal="center" vertical="top" wrapText="1"/>
    </xf>
    <xf numFmtId="0" fontId="0" fillId="2" borderId="3" xfId="0" applyFill="1" applyBorder="1" applyAlignment="1" applyProtection="1">
      <alignment horizontal="center" vertical="top" wrapText="1"/>
      <protection locked="0"/>
    </xf>
    <xf numFmtId="0" fontId="0" fillId="2" borderId="2" xfId="0" applyFill="1" applyBorder="1" applyAlignment="1" applyProtection="1">
      <alignment horizontal="center" vertical="top" wrapText="1"/>
      <protection locked="0"/>
    </xf>
    <xf numFmtId="0" fontId="0" fillId="2" borderId="6" xfId="0" applyFill="1" applyBorder="1" applyAlignment="1" applyProtection="1">
      <alignment horizontal="center" vertical="top" wrapText="1"/>
      <protection locked="0"/>
    </xf>
    <xf numFmtId="0" fontId="0" fillId="2" borderId="4" xfId="0" applyFill="1" applyBorder="1" applyAlignment="1" applyProtection="1">
      <alignment horizontal="center" vertical="top" wrapText="1"/>
      <protection locked="0"/>
    </xf>
    <xf numFmtId="0" fontId="0" fillId="2" borderId="0" xfId="0" applyFill="1" applyBorder="1" applyAlignment="1" applyProtection="1">
      <alignment horizontal="center" vertical="top" wrapText="1"/>
      <protection locked="0"/>
    </xf>
    <xf numFmtId="0" fontId="0" fillId="2" borderId="5" xfId="0" applyFill="1" applyBorder="1" applyAlignment="1" applyProtection="1">
      <alignment horizontal="center" vertical="top" wrapText="1"/>
      <protection locked="0"/>
    </xf>
    <xf numFmtId="0" fontId="0" fillId="2" borderId="7" xfId="0" applyFill="1" applyBorder="1" applyAlignment="1" applyProtection="1">
      <alignment horizontal="center" vertical="top" wrapText="1"/>
      <protection locked="0"/>
    </xf>
    <xf numFmtId="0" fontId="0" fillId="2" borderId="12" xfId="0" applyFill="1" applyBorder="1" applyAlignment="1" applyProtection="1">
      <alignment horizontal="center" vertical="top" wrapText="1"/>
      <protection locked="0"/>
    </xf>
    <xf numFmtId="0" fontId="0" fillId="2" borderId="8" xfId="0" applyFill="1" applyBorder="1" applyAlignment="1" applyProtection="1">
      <alignment horizontal="center" vertical="top" wrapText="1"/>
      <protection locked="0"/>
    </xf>
    <xf numFmtId="0" fontId="27" fillId="0" borderId="0" xfId="0" applyFont="1" applyFill="1" applyAlignment="1" applyProtection="1">
      <alignment horizontal="center" vertical="top" wrapText="1"/>
    </xf>
    <xf numFmtId="0" fontId="28" fillId="2" borderId="13" xfId="0" applyFont="1" applyFill="1" applyBorder="1" applyAlignment="1" applyProtection="1">
      <alignment horizontal="center" vertical="top" wrapText="1"/>
      <protection locked="0"/>
    </xf>
    <xf numFmtId="0" fontId="28" fillId="2" borderId="14" xfId="0" applyFont="1" applyFill="1" applyBorder="1" applyAlignment="1" applyProtection="1">
      <alignment horizontal="center" vertical="top" wrapText="1"/>
      <protection locked="0"/>
    </xf>
    <xf numFmtId="0" fontId="31" fillId="0" borderId="3" xfId="0" applyFont="1" applyBorder="1" applyAlignment="1">
      <alignment horizontal="center" vertical="center"/>
    </xf>
    <xf numFmtId="0" fontId="31" fillId="0" borderId="6" xfId="0" applyFont="1"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 xfId="0" applyBorder="1" applyAlignment="1">
      <alignment horizontal="center"/>
    </xf>
    <xf numFmtId="0" fontId="14" fillId="0" borderId="1" xfId="0" applyFont="1" applyBorder="1" applyAlignment="1">
      <alignment horizontal="center"/>
    </xf>
    <xf numFmtId="49" fontId="19" fillId="0" borderId="0" xfId="0" applyNumberFormat="1" applyFont="1" applyAlignment="1">
      <alignment horizontal="left" vertical="top" wrapText="1"/>
    </xf>
    <xf numFmtId="164" fontId="18" fillId="0" borderId="1" xfId="0" applyNumberFormat="1" applyFont="1" applyBorder="1" applyAlignment="1">
      <alignment horizontal="center"/>
    </xf>
    <xf numFmtId="49" fontId="3" fillId="0" borderId="1" xfId="0" applyNumberFormat="1" applyFont="1" applyBorder="1" applyAlignment="1">
      <alignment horizontal="center"/>
    </xf>
  </cellXfs>
  <cellStyles count="3">
    <cellStyle name="Erklärender Text" xfId="1" builtinId="53"/>
    <cellStyle name="Link" xfId="2"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8" Type="http://schemas.openxmlformats.org/officeDocument/2006/relationships/image" Target="../media/image9.jpeg"/><Relationship Id="rId13" Type="http://schemas.openxmlformats.org/officeDocument/2006/relationships/image" Target="../media/image14.jpeg"/><Relationship Id="rId18" Type="http://schemas.openxmlformats.org/officeDocument/2006/relationships/image" Target="../media/image19.jpeg"/><Relationship Id="rId3" Type="http://schemas.openxmlformats.org/officeDocument/2006/relationships/image" Target="../media/image4.jpeg"/><Relationship Id="rId7" Type="http://schemas.openxmlformats.org/officeDocument/2006/relationships/image" Target="../media/image8.jpeg"/><Relationship Id="rId12" Type="http://schemas.openxmlformats.org/officeDocument/2006/relationships/image" Target="../media/image13.jpeg"/><Relationship Id="rId17" Type="http://schemas.openxmlformats.org/officeDocument/2006/relationships/image" Target="../media/image18.jpeg"/><Relationship Id="rId2" Type="http://schemas.openxmlformats.org/officeDocument/2006/relationships/image" Target="../media/image3.png"/><Relationship Id="rId16" Type="http://schemas.openxmlformats.org/officeDocument/2006/relationships/image" Target="../media/image17.jpeg"/><Relationship Id="rId20" Type="http://schemas.openxmlformats.org/officeDocument/2006/relationships/image" Target="../media/image21.png"/><Relationship Id="rId1" Type="http://schemas.openxmlformats.org/officeDocument/2006/relationships/image" Target="../media/image2.jpeg"/><Relationship Id="rId6" Type="http://schemas.openxmlformats.org/officeDocument/2006/relationships/image" Target="../media/image7.jpeg"/><Relationship Id="rId11" Type="http://schemas.openxmlformats.org/officeDocument/2006/relationships/image" Target="../media/image12.jpeg"/><Relationship Id="rId5" Type="http://schemas.openxmlformats.org/officeDocument/2006/relationships/image" Target="../media/image6.jpeg"/><Relationship Id="rId15" Type="http://schemas.openxmlformats.org/officeDocument/2006/relationships/image" Target="../media/image16.jpeg"/><Relationship Id="rId10" Type="http://schemas.openxmlformats.org/officeDocument/2006/relationships/image" Target="../media/image11.jpeg"/><Relationship Id="rId19" Type="http://schemas.openxmlformats.org/officeDocument/2006/relationships/image" Target="../media/image20.png"/><Relationship Id="rId4" Type="http://schemas.openxmlformats.org/officeDocument/2006/relationships/image" Target="../media/image5.jpeg"/><Relationship Id="rId9" Type="http://schemas.openxmlformats.org/officeDocument/2006/relationships/image" Target="../media/image10.jpeg"/><Relationship Id="rId14" Type="http://schemas.openxmlformats.org/officeDocument/2006/relationships/image" Target="../media/image15.jpeg"/></Relationships>
</file>

<file path=xl/drawings/drawing1.xml><?xml version="1.0" encoding="utf-8"?>
<xdr:wsDr xmlns:xdr="http://schemas.openxmlformats.org/drawingml/2006/spreadsheetDrawing" xmlns:a="http://schemas.openxmlformats.org/drawingml/2006/main">
  <xdr:oneCellAnchor>
    <xdr:from>
      <xdr:col>1</xdr:col>
      <xdr:colOff>142875</xdr:colOff>
      <xdr:row>16</xdr:row>
      <xdr:rowOff>28575</xdr:rowOff>
    </xdr:from>
    <xdr:ext cx="581025" cy="600075"/>
    <xdr:pic>
      <xdr:nvPicPr>
        <xdr:cNvPr id="2" name="Grafik 1" descr="cid:image001.jpg@01CEA890.2724C04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2450" y="4486275"/>
          <a:ext cx="581025" cy="600075"/>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2</xdr:col>
      <xdr:colOff>322332</xdr:colOff>
      <xdr:row>39</xdr:row>
      <xdr:rowOff>95252</xdr:rowOff>
    </xdr:from>
    <xdr:to>
      <xdr:col>2</xdr:col>
      <xdr:colOff>2120600</xdr:colOff>
      <xdr:row>41</xdr:row>
      <xdr:rowOff>3374808</xdr:rowOff>
    </xdr:to>
    <xdr:pic>
      <xdr:nvPicPr>
        <xdr:cNvPr id="27" name="Grafik 26">
          <a:extLst>
            <a:ext uri="{FF2B5EF4-FFF2-40B4-BE49-F238E27FC236}">
              <a16:creationId xmlns:a16="http://schemas.microsoft.com/office/drawing/2014/main" id="{00000000-0008-0000-0100-00001B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317415" y="15451669"/>
          <a:ext cx="1798268" cy="37769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619126</xdr:colOff>
      <xdr:row>38</xdr:row>
      <xdr:rowOff>285252</xdr:rowOff>
    </xdr:from>
    <xdr:to>
      <xdr:col>2</xdr:col>
      <xdr:colOff>1678782</xdr:colOff>
      <xdr:row>38</xdr:row>
      <xdr:rowOff>1076262</xdr:rowOff>
    </xdr:to>
    <xdr:pic>
      <xdr:nvPicPr>
        <xdr:cNvPr id="4" name="Grafik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3619501" y="12358190"/>
          <a:ext cx="1059656" cy="791010"/>
        </a:xfrm>
        <a:prstGeom prst="rect">
          <a:avLst/>
        </a:prstGeom>
      </xdr:spPr>
    </xdr:pic>
    <xdr:clientData/>
  </xdr:twoCellAnchor>
  <xdr:twoCellAnchor editAs="oneCell">
    <xdr:from>
      <xdr:col>2</xdr:col>
      <xdr:colOff>238125</xdr:colOff>
      <xdr:row>33</xdr:row>
      <xdr:rowOff>273843</xdr:rowOff>
    </xdr:from>
    <xdr:to>
      <xdr:col>2</xdr:col>
      <xdr:colOff>2038125</xdr:colOff>
      <xdr:row>35</xdr:row>
      <xdr:rowOff>1573780</xdr:rowOff>
    </xdr:to>
    <xdr:pic>
      <xdr:nvPicPr>
        <xdr:cNvPr id="29" name="Grafik 28">
          <a:extLst>
            <a:ext uri="{FF2B5EF4-FFF2-40B4-BE49-F238E27FC236}">
              <a16:creationId xmlns:a16="http://schemas.microsoft.com/office/drawing/2014/main" id="{00000000-0008-0000-0100-00001D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bwMode="auto">
        <a:xfrm>
          <a:off x="3238500" y="10596562"/>
          <a:ext cx="1800000" cy="180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262492</xdr:colOff>
      <xdr:row>30</xdr:row>
      <xdr:rowOff>142873</xdr:rowOff>
    </xdr:from>
    <xdr:to>
      <xdr:col>2</xdr:col>
      <xdr:colOff>2061379</xdr:colOff>
      <xdr:row>32</xdr:row>
      <xdr:rowOff>1981669</xdr:rowOff>
    </xdr:to>
    <xdr:pic>
      <xdr:nvPicPr>
        <xdr:cNvPr id="30" name="Grafik 29">
          <a:extLst>
            <a:ext uri="{FF2B5EF4-FFF2-40B4-BE49-F238E27FC236}">
              <a16:creationId xmlns:a16="http://schemas.microsoft.com/office/drawing/2014/main" id="{00000000-0008-0000-0100-00001E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bwMode="auto">
        <a:xfrm>
          <a:off x="3262867" y="8060529"/>
          <a:ext cx="1798887" cy="23388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797715</xdr:colOff>
      <xdr:row>44</xdr:row>
      <xdr:rowOff>473600</xdr:rowOff>
    </xdr:from>
    <xdr:to>
      <xdr:col>2</xdr:col>
      <xdr:colOff>1393028</xdr:colOff>
      <xdr:row>44</xdr:row>
      <xdr:rowOff>917988</xdr:rowOff>
    </xdr:to>
    <xdr:pic>
      <xdr:nvPicPr>
        <xdr:cNvPr id="31" name="Grafik 30">
          <a:extLst>
            <a:ext uri="{FF2B5EF4-FFF2-40B4-BE49-F238E27FC236}">
              <a16:creationId xmlns:a16="http://schemas.microsoft.com/office/drawing/2014/main" id="{00000000-0008-0000-0100-00001F000000}"/>
            </a:ext>
          </a:extLst>
        </xdr:cNvPr>
        <xdr:cNvPicPr>
          <a:picLocks noChangeAspect="1"/>
        </xdr:cNvPicPr>
      </xdr:nvPicPr>
      <xdr:blipFill>
        <a:blip xmlns:r="http://schemas.openxmlformats.org/officeDocument/2006/relationships" r:embed="rId2"/>
        <a:stretch>
          <a:fillRect/>
        </a:stretch>
      </xdr:blipFill>
      <xdr:spPr>
        <a:xfrm>
          <a:off x="3792798" y="22730350"/>
          <a:ext cx="595313" cy="444388"/>
        </a:xfrm>
        <a:prstGeom prst="rect">
          <a:avLst/>
        </a:prstGeom>
      </xdr:spPr>
    </xdr:pic>
    <xdr:clientData/>
  </xdr:twoCellAnchor>
  <xdr:twoCellAnchor editAs="oneCell">
    <xdr:from>
      <xdr:col>2</xdr:col>
      <xdr:colOff>281794</xdr:colOff>
      <xdr:row>90</xdr:row>
      <xdr:rowOff>136257</xdr:rowOff>
    </xdr:from>
    <xdr:to>
      <xdr:col>2</xdr:col>
      <xdr:colOff>2065891</xdr:colOff>
      <xdr:row>92</xdr:row>
      <xdr:rowOff>85244</xdr:rowOff>
    </xdr:to>
    <xdr:pic>
      <xdr:nvPicPr>
        <xdr:cNvPr id="36" name="Grafik 35">
          <a:extLst>
            <a:ext uri="{FF2B5EF4-FFF2-40B4-BE49-F238E27FC236}">
              <a16:creationId xmlns:a16="http://schemas.microsoft.com/office/drawing/2014/main" id="{00000000-0008-0000-0100-000024000000}"/>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bwMode="auto">
        <a:xfrm>
          <a:off x="3276877" y="57953007"/>
          <a:ext cx="1784097" cy="446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321601</xdr:colOff>
      <xdr:row>66</xdr:row>
      <xdr:rowOff>244742</xdr:rowOff>
    </xdr:from>
    <xdr:to>
      <xdr:col>2</xdr:col>
      <xdr:colOff>2020801</xdr:colOff>
      <xdr:row>68</xdr:row>
      <xdr:rowOff>1446524</xdr:rowOff>
    </xdr:to>
    <xdr:pic>
      <xdr:nvPicPr>
        <xdr:cNvPr id="16" name="Grafik 15">
          <a:extLst>
            <a:ext uri="{FF2B5EF4-FFF2-40B4-BE49-F238E27FC236}">
              <a16:creationId xmlns:a16="http://schemas.microsoft.com/office/drawing/2014/main" id="{00000000-0008-0000-0100-000010000000}"/>
            </a:ext>
          </a:extLst>
        </xdr:cNvPr>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bwMode="auto">
        <a:xfrm>
          <a:off x="3316684" y="39318409"/>
          <a:ext cx="1699200" cy="1699200"/>
        </a:xfrm>
        <a:prstGeom prst="rect">
          <a:avLst/>
        </a:prstGeom>
        <a:noFill/>
        <a:ln>
          <a:noFill/>
        </a:ln>
      </xdr:spPr>
    </xdr:pic>
    <xdr:clientData/>
  </xdr:twoCellAnchor>
  <xdr:twoCellAnchor editAs="oneCell">
    <xdr:from>
      <xdr:col>2</xdr:col>
      <xdr:colOff>250032</xdr:colOff>
      <xdr:row>63</xdr:row>
      <xdr:rowOff>211011</xdr:rowOff>
    </xdr:from>
    <xdr:to>
      <xdr:col>2</xdr:col>
      <xdr:colOff>1949232</xdr:colOff>
      <xdr:row>65</xdr:row>
      <xdr:rowOff>1412794</xdr:rowOff>
    </xdr:to>
    <xdr:pic>
      <xdr:nvPicPr>
        <xdr:cNvPr id="18" name="Grafik 17">
          <a:extLst>
            <a:ext uri="{FF2B5EF4-FFF2-40B4-BE49-F238E27FC236}">
              <a16:creationId xmlns:a16="http://schemas.microsoft.com/office/drawing/2014/main" id="{00000000-0008-0000-0100-000012000000}"/>
            </a:ext>
          </a:extLst>
        </xdr:cNvPr>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bwMode="auto">
        <a:xfrm>
          <a:off x="3245115" y="37115094"/>
          <a:ext cx="1699200" cy="1699200"/>
        </a:xfrm>
        <a:prstGeom prst="rect">
          <a:avLst/>
        </a:prstGeom>
        <a:noFill/>
        <a:ln>
          <a:noFill/>
        </a:ln>
      </xdr:spPr>
    </xdr:pic>
    <xdr:clientData/>
  </xdr:twoCellAnchor>
  <xdr:twoCellAnchor editAs="oneCell">
    <xdr:from>
      <xdr:col>2</xdr:col>
      <xdr:colOff>313132</xdr:colOff>
      <xdr:row>60</xdr:row>
      <xdr:rowOff>254003</xdr:rowOff>
    </xdr:from>
    <xdr:to>
      <xdr:col>2</xdr:col>
      <xdr:colOff>2012332</xdr:colOff>
      <xdr:row>62</xdr:row>
      <xdr:rowOff>1455786</xdr:rowOff>
    </xdr:to>
    <xdr:pic>
      <xdr:nvPicPr>
        <xdr:cNvPr id="19" name="Grafik 18">
          <a:extLst>
            <a:ext uri="{FF2B5EF4-FFF2-40B4-BE49-F238E27FC236}">
              <a16:creationId xmlns:a16="http://schemas.microsoft.com/office/drawing/2014/main" id="{00000000-0008-0000-0100-000013000000}"/>
            </a:ext>
          </a:extLst>
        </xdr:cNvPr>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bwMode="auto">
        <a:xfrm>
          <a:off x="3308215" y="34999086"/>
          <a:ext cx="1699200" cy="1699200"/>
        </a:xfrm>
        <a:prstGeom prst="rect">
          <a:avLst/>
        </a:prstGeom>
        <a:noFill/>
        <a:ln>
          <a:noFill/>
        </a:ln>
      </xdr:spPr>
    </xdr:pic>
    <xdr:clientData/>
  </xdr:twoCellAnchor>
  <xdr:twoCellAnchor editAs="oneCell">
    <xdr:from>
      <xdr:col>2</xdr:col>
      <xdr:colOff>301359</xdr:colOff>
      <xdr:row>57</xdr:row>
      <xdr:rowOff>243419</xdr:rowOff>
    </xdr:from>
    <xdr:to>
      <xdr:col>2</xdr:col>
      <xdr:colOff>1999191</xdr:colOff>
      <xdr:row>59</xdr:row>
      <xdr:rowOff>1454416</xdr:rowOff>
    </xdr:to>
    <xdr:pic>
      <xdr:nvPicPr>
        <xdr:cNvPr id="20" name="Grafik 19">
          <a:extLst>
            <a:ext uri="{FF2B5EF4-FFF2-40B4-BE49-F238E27FC236}">
              <a16:creationId xmlns:a16="http://schemas.microsoft.com/office/drawing/2014/main" id="{00000000-0008-0000-0100-000014000000}"/>
            </a:ext>
          </a:extLst>
        </xdr:cNvPr>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bwMode="auto">
        <a:xfrm>
          <a:off x="3296442" y="32840086"/>
          <a:ext cx="1697832" cy="1697832"/>
        </a:xfrm>
        <a:prstGeom prst="rect">
          <a:avLst/>
        </a:prstGeom>
        <a:noFill/>
        <a:ln>
          <a:noFill/>
        </a:ln>
      </xdr:spPr>
    </xdr:pic>
    <xdr:clientData/>
  </xdr:twoCellAnchor>
  <xdr:twoCellAnchor editAs="oneCell">
    <xdr:from>
      <xdr:col>2</xdr:col>
      <xdr:colOff>276093</xdr:colOff>
      <xdr:row>54</xdr:row>
      <xdr:rowOff>232832</xdr:rowOff>
    </xdr:from>
    <xdr:to>
      <xdr:col>2</xdr:col>
      <xdr:colOff>1975293</xdr:colOff>
      <xdr:row>56</xdr:row>
      <xdr:rowOff>1434615</xdr:rowOff>
    </xdr:to>
    <xdr:pic>
      <xdr:nvPicPr>
        <xdr:cNvPr id="21" name="Grafik 20">
          <a:extLst>
            <a:ext uri="{FF2B5EF4-FFF2-40B4-BE49-F238E27FC236}">
              <a16:creationId xmlns:a16="http://schemas.microsoft.com/office/drawing/2014/main" id="{00000000-0008-0000-0100-000015000000}"/>
            </a:ext>
          </a:extLst>
        </xdr:cNvPr>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bwMode="auto">
        <a:xfrm>
          <a:off x="3271176" y="34586332"/>
          <a:ext cx="1699200" cy="1699200"/>
        </a:xfrm>
        <a:prstGeom prst="rect">
          <a:avLst/>
        </a:prstGeom>
        <a:noFill/>
        <a:ln>
          <a:noFill/>
        </a:ln>
      </xdr:spPr>
    </xdr:pic>
    <xdr:clientData/>
  </xdr:twoCellAnchor>
  <xdr:twoCellAnchor editAs="oneCell">
    <xdr:from>
      <xdr:col>2</xdr:col>
      <xdr:colOff>277507</xdr:colOff>
      <xdr:row>75</xdr:row>
      <xdr:rowOff>96128</xdr:rowOff>
    </xdr:from>
    <xdr:to>
      <xdr:col>2</xdr:col>
      <xdr:colOff>2013783</xdr:colOff>
      <xdr:row>77</xdr:row>
      <xdr:rowOff>1856167</xdr:rowOff>
    </xdr:to>
    <xdr:pic>
      <xdr:nvPicPr>
        <xdr:cNvPr id="3" name="Grafik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272590" y="47816378"/>
          <a:ext cx="1736276" cy="2257454"/>
        </a:xfrm>
        <a:prstGeom prst="rect">
          <a:avLst/>
        </a:prstGeom>
      </xdr:spPr>
    </xdr:pic>
    <xdr:clientData/>
  </xdr:twoCellAnchor>
  <xdr:twoCellAnchor editAs="oneCell">
    <xdr:from>
      <xdr:col>2</xdr:col>
      <xdr:colOff>267884</xdr:colOff>
      <xdr:row>72</xdr:row>
      <xdr:rowOff>120383</xdr:rowOff>
    </xdr:from>
    <xdr:to>
      <xdr:col>2</xdr:col>
      <xdr:colOff>2061281</xdr:colOff>
      <xdr:row>74</xdr:row>
      <xdr:rowOff>1954685</xdr:rowOff>
    </xdr:to>
    <xdr:pic>
      <xdr:nvPicPr>
        <xdr:cNvPr id="5" name="Grafik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262967" y="45290050"/>
          <a:ext cx="1793397" cy="2331720"/>
        </a:xfrm>
        <a:prstGeom prst="rect">
          <a:avLst/>
        </a:prstGeom>
      </xdr:spPr>
    </xdr:pic>
    <xdr:clientData/>
  </xdr:twoCellAnchor>
  <xdr:twoCellAnchor editAs="oneCell">
    <xdr:from>
      <xdr:col>2</xdr:col>
      <xdr:colOff>268792</xdr:colOff>
      <xdr:row>78</xdr:row>
      <xdr:rowOff>117742</xdr:rowOff>
    </xdr:from>
    <xdr:to>
      <xdr:col>2</xdr:col>
      <xdr:colOff>2004873</xdr:colOff>
      <xdr:row>80</xdr:row>
      <xdr:rowOff>1877524</xdr:rowOff>
    </xdr:to>
    <xdr:pic>
      <xdr:nvPicPr>
        <xdr:cNvPr id="7" name="Grafik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3263875" y="50303909"/>
          <a:ext cx="1736081" cy="2257200"/>
        </a:xfrm>
        <a:prstGeom prst="rect">
          <a:avLst/>
        </a:prstGeom>
      </xdr:spPr>
    </xdr:pic>
    <xdr:clientData/>
  </xdr:twoCellAnchor>
  <xdr:twoCellAnchor editAs="oneCell">
    <xdr:from>
      <xdr:col>2</xdr:col>
      <xdr:colOff>300914</xdr:colOff>
      <xdr:row>81</xdr:row>
      <xdr:rowOff>209389</xdr:rowOff>
    </xdr:from>
    <xdr:to>
      <xdr:col>2</xdr:col>
      <xdr:colOff>2036995</xdr:colOff>
      <xdr:row>83</xdr:row>
      <xdr:rowOff>1736339</xdr:rowOff>
    </xdr:to>
    <xdr:pic>
      <xdr:nvPicPr>
        <xdr:cNvPr id="6" name="Grafik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295997" y="52850889"/>
          <a:ext cx="1736081" cy="2257200"/>
        </a:xfrm>
        <a:prstGeom prst="rect">
          <a:avLst/>
        </a:prstGeom>
      </xdr:spPr>
    </xdr:pic>
    <xdr:clientData/>
  </xdr:twoCellAnchor>
  <xdr:twoCellAnchor editAs="oneCell">
    <xdr:from>
      <xdr:col>2</xdr:col>
      <xdr:colOff>291762</xdr:colOff>
      <xdr:row>69</xdr:row>
      <xdr:rowOff>93355</xdr:rowOff>
    </xdr:from>
    <xdr:to>
      <xdr:col>2</xdr:col>
      <xdr:colOff>2055931</xdr:colOff>
      <xdr:row>71</xdr:row>
      <xdr:rowOff>3301293</xdr:rowOff>
    </xdr:to>
    <xdr:pic>
      <xdr:nvPicPr>
        <xdr:cNvPr id="10" name="Grafik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286845" y="41336605"/>
          <a:ext cx="1764169" cy="3705353"/>
        </a:xfrm>
        <a:prstGeom prst="rect">
          <a:avLst/>
        </a:prstGeom>
      </xdr:spPr>
    </xdr:pic>
    <xdr:clientData/>
  </xdr:twoCellAnchor>
  <xdr:twoCellAnchor editAs="oneCell">
    <xdr:from>
      <xdr:col>2</xdr:col>
      <xdr:colOff>346323</xdr:colOff>
      <xdr:row>45</xdr:row>
      <xdr:rowOff>202407</xdr:rowOff>
    </xdr:from>
    <xdr:to>
      <xdr:col>2</xdr:col>
      <xdr:colOff>2001591</xdr:colOff>
      <xdr:row>47</xdr:row>
      <xdr:rowOff>3178969</xdr:rowOff>
    </xdr:to>
    <xdr:pic>
      <xdr:nvPicPr>
        <xdr:cNvPr id="23" name="Grafik 22">
          <a:extLst>
            <a:ext uri="{FF2B5EF4-FFF2-40B4-BE49-F238E27FC236}">
              <a16:creationId xmlns:a16="http://schemas.microsoft.com/office/drawing/2014/main" id="{00000000-0008-0000-0100-000017000000}"/>
            </a:ext>
          </a:extLst>
        </xdr:cNvPr>
        <xdr:cNvPicPr/>
      </xdr:nvPicPr>
      <xdr:blipFill>
        <a:blip xmlns:r="http://schemas.openxmlformats.org/officeDocument/2006/relationships" r:embed="rId16" cstate="print">
          <a:extLst>
            <a:ext uri="{28A0092B-C50C-407E-A947-70E740481C1C}">
              <a14:useLocalDpi xmlns:a14="http://schemas.microsoft.com/office/drawing/2010/main" val="0"/>
            </a:ext>
          </a:extLst>
        </a:blip>
        <a:stretch>
          <a:fillRect/>
        </a:stretch>
      </xdr:blipFill>
      <xdr:spPr bwMode="auto">
        <a:xfrm>
          <a:off x="3346698" y="24062532"/>
          <a:ext cx="1655268" cy="3476625"/>
        </a:xfrm>
        <a:prstGeom prst="rect">
          <a:avLst/>
        </a:prstGeom>
        <a:noFill/>
        <a:ln>
          <a:noFill/>
        </a:ln>
      </xdr:spPr>
    </xdr:pic>
    <xdr:clientData/>
  </xdr:twoCellAnchor>
  <xdr:twoCellAnchor>
    <xdr:from>
      <xdr:col>2</xdr:col>
      <xdr:colOff>357188</xdr:colOff>
      <xdr:row>48</xdr:row>
      <xdr:rowOff>132257</xdr:rowOff>
    </xdr:from>
    <xdr:to>
      <xdr:col>2</xdr:col>
      <xdr:colOff>2014538</xdr:colOff>
      <xdr:row>50</xdr:row>
      <xdr:rowOff>1787030</xdr:rowOff>
    </xdr:to>
    <xdr:pic>
      <xdr:nvPicPr>
        <xdr:cNvPr id="28" name="Grafik 27">
          <a:extLst>
            <a:ext uri="{FF2B5EF4-FFF2-40B4-BE49-F238E27FC236}">
              <a16:creationId xmlns:a16="http://schemas.microsoft.com/office/drawing/2014/main" id="{00000000-0008-0000-0100-00001C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bwMode="auto">
        <a:xfrm>
          <a:off x="3357563" y="27921445"/>
          <a:ext cx="1657350" cy="21548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xdr:col>
      <xdr:colOff>346953</xdr:colOff>
      <xdr:row>51</xdr:row>
      <xdr:rowOff>202407</xdr:rowOff>
    </xdr:from>
    <xdr:ext cx="1654008" cy="3473979"/>
    <xdr:pic>
      <xdr:nvPicPr>
        <xdr:cNvPr id="33" name="Grafik 32">
          <a:extLst>
            <a:ext uri="{FF2B5EF4-FFF2-40B4-BE49-F238E27FC236}">
              <a16:creationId xmlns:a16="http://schemas.microsoft.com/office/drawing/2014/main" id="{00000000-0008-0000-0100-000021000000}"/>
            </a:ext>
          </a:extLst>
        </xdr:cNvPr>
        <xdr:cNvPicPr/>
      </xdr:nvPicPr>
      <xdr:blipFill>
        <a:blip xmlns:r="http://schemas.openxmlformats.org/officeDocument/2006/relationships" r:embed="rId18" cstate="print">
          <a:extLst>
            <a:ext uri="{28A0092B-C50C-407E-A947-70E740481C1C}">
              <a14:useLocalDpi xmlns:a14="http://schemas.microsoft.com/office/drawing/2010/main" val="0"/>
            </a:ext>
          </a:extLst>
        </a:blip>
        <a:stretch>
          <a:fillRect/>
        </a:stretch>
      </xdr:blipFill>
      <xdr:spPr bwMode="auto">
        <a:xfrm>
          <a:off x="3342036" y="30629490"/>
          <a:ext cx="1654008" cy="3473979"/>
        </a:xfrm>
        <a:prstGeom prst="rect">
          <a:avLst/>
        </a:prstGeom>
        <a:noFill/>
        <a:ln>
          <a:noFill/>
        </a:ln>
      </xdr:spPr>
    </xdr:pic>
    <xdr:clientData/>
  </xdr:oneCellAnchor>
  <xdr:twoCellAnchor editAs="oneCell">
    <xdr:from>
      <xdr:col>2</xdr:col>
      <xdr:colOff>270942</xdr:colOff>
      <xdr:row>87</xdr:row>
      <xdr:rowOff>106444</xdr:rowOff>
    </xdr:from>
    <xdr:to>
      <xdr:col>2</xdr:col>
      <xdr:colOff>2033135</xdr:colOff>
      <xdr:row>89</xdr:row>
      <xdr:rowOff>1884227</xdr:rowOff>
    </xdr:to>
    <xdr:pic>
      <xdr:nvPicPr>
        <xdr:cNvPr id="15" name="Grafik 14">
          <a:extLst>
            <a:ext uri="{FF2B5EF4-FFF2-40B4-BE49-F238E27FC236}">
              <a16:creationId xmlns:a16="http://schemas.microsoft.com/office/drawing/2014/main" id="{D1907CFB-B701-71BD-5724-E2D3994A486D}"/>
            </a:ext>
          </a:extLst>
        </xdr:cNvPr>
        <xdr:cNvPicPr>
          <a:picLocks noChangeAspect="1"/>
        </xdr:cNvPicPr>
      </xdr:nvPicPr>
      <xdr:blipFill>
        <a:blip xmlns:r="http://schemas.openxmlformats.org/officeDocument/2006/relationships" r:embed="rId19"/>
        <a:stretch>
          <a:fillRect/>
        </a:stretch>
      </xdr:blipFill>
      <xdr:spPr>
        <a:xfrm>
          <a:off x="3266025" y="59447194"/>
          <a:ext cx="1762193" cy="2275200"/>
        </a:xfrm>
        <a:prstGeom prst="rect">
          <a:avLst/>
        </a:prstGeom>
      </xdr:spPr>
    </xdr:pic>
    <xdr:clientData/>
  </xdr:twoCellAnchor>
  <xdr:twoCellAnchor editAs="oneCell">
    <xdr:from>
      <xdr:col>2</xdr:col>
      <xdr:colOff>254000</xdr:colOff>
      <xdr:row>84</xdr:row>
      <xdr:rowOff>74083</xdr:rowOff>
    </xdr:from>
    <xdr:to>
      <xdr:col>2</xdr:col>
      <xdr:colOff>2017406</xdr:colOff>
      <xdr:row>86</xdr:row>
      <xdr:rowOff>1880666</xdr:rowOff>
    </xdr:to>
    <xdr:pic>
      <xdr:nvPicPr>
        <xdr:cNvPr id="22" name="Grafik 21">
          <a:extLst>
            <a:ext uri="{FF2B5EF4-FFF2-40B4-BE49-F238E27FC236}">
              <a16:creationId xmlns:a16="http://schemas.microsoft.com/office/drawing/2014/main" id="{7FAD6E03-532D-A1FF-D4A2-E0F4D235E918}"/>
            </a:ext>
          </a:extLst>
        </xdr:cNvPr>
        <xdr:cNvPicPr>
          <a:picLocks noChangeAspect="1"/>
        </xdr:cNvPicPr>
      </xdr:nvPicPr>
      <xdr:blipFill>
        <a:blip xmlns:r="http://schemas.openxmlformats.org/officeDocument/2006/relationships" r:embed="rId20"/>
        <a:stretch>
          <a:fillRect/>
        </a:stretch>
      </xdr:blipFill>
      <xdr:spPr>
        <a:xfrm>
          <a:off x="3249083" y="56938333"/>
          <a:ext cx="1763406" cy="2304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ergwelt-miteinander.at/" TargetMode="External"/><Relationship Id="rId2" Type="http://schemas.openxmlformats.org/officeDocument/2006/relationships/hyperlink" Target="http://www.tirol.gv.at/mountainbike" TargetMode="External"/><Relationship Id="rId1" Type="http://schemas.openxmlformats.org/officeDocument/2006/relationships/hyperlink" Target="mailto:sabine.pfurtscheller@tirol.gv.a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rgb="FFFF0000"/>
  </sheetPr>
  <dimension ref="A3:O22"/>
  <sheetViews>
    <sheetView showGridLines="0" workbookViewId="0">
      <selection activeCell="G12" sqref="G12"/>
    </sheetView>
  </sheetViews>
  <sheetFormatPr baseColWidth="10" defaultRowHeight="15" x14ac:dyDescent="0.25"/>
  <cols>
    <col min="1" max="1" width="6.140625" customWidth="1"/>
  </cols>
  <sheetData>
    <row r="3" spans="1:15" ht="23.25" x14ac:dyDescent="0.35">
      <c r="B3" s="23" t="s">
        <v>33</v>
      </c>
      <c r="C3" s="24"/>
      <c r="D3" s="24"/>
      <c r="E3" s="24"/>
      <c r="F3" s="22"/>
      <c r="G3" s="22"/>
      <c r="H3" s="22"/>
      <c r="I3" s="22"/>
    </row>
    <row r="4" spans="1:15" ht="19.5" customHeight="1" x14ac:dyDescent="0.25">
      <c r="A4" s="29" t="s">
        <v>34</v>
      </c>
      <c r="B4" s="62" t="s">
        <v>49</v>
      </c>
      <c r="C4" s="62"/>
      <c r="D4" s="62"/>
      <c r="E4" s="62"/>
      <c r="F4" s="62"/>
      <c r="G4" s="62"/>
      <c r="H4" s="62"/>
      <c r="I4" s="62"/>
      <c r="J4" s="62"/>
      <c r="K4" s="62"/>
      <c r="L4" s="62"/>
      <c r="M4" s="62"/>
      <c r="N4" s="62"/>
    </row>
    <row r="5" spans="1:15" ht="24.75" customHeight="1" x14ac:dyDescent="0.25">
      <c r="A5" s="29" t="s">
        <v>35</v>
      </c>
      <c r="B5" s="62" t="s">
        <v>78</v>
      </c>
      <c r="C5" s="62"/>
      <c r="D5" s="62"/>
      <c r="E5" s="62"/>
      <c r="F5" s="62"/>
      <c r="G5" s="62"/>
      <c r="H5" s="62"/>
      <c r="I5" s="62"/>
      <c r="J5" s="62"/>
      <c r="K5" s="62"/>
      <c r="L5" s="62"/>
      <c r="M5" s="62"/>
      <c r="N5" s="62"/>
    </row>
    <row r="6" spans="1:15" ht="36" customHeight="1" x14ac:dyDescent="0.25">
      <c r="A6" s="29" t="s">
        <v>44</v>
      </c>
      <c r="B6" s="61" t="s">
        <v>79</v>
      </c>
      <c r="C6" s="61"/>
      <c r="D6" s="61"/>
      <c r="E6" s="61"/>
      <c r="F6" s="61"/>
      <c r="G6" s="61"/>
      <c r="H6" s="61"/>
      <c r="I6" s="61"/>
      <c r="J6" s="61"/>
      <c r="K6" s="61"/>
      <c r="L6" s="61"/>
      <c r="M6" s="61"/>
      <c r="N6" s="61"/>
      <c r="O6" s="27"/>
    </row>
    <row r="7" spans="1:15" ht="21.75" customHeight="1" x14ac:dyDescent="0.25">
      <c r="A7" s="29" t="s">
        <v>45</v>
      </c>
      <c r="B7" s="62" t="s">
        <v>80</v>
      </c>
      <c r="C7" s="62"/>
      <c r="D7" s="62"/>
      <c r="E7" s="62"/>
      <c r="F7" s="62"/>
      <c r="G7" s="62"/>
      <c r="H7" s="62"/>
      <c r="I7" s="62"/>
      <c r="J7" s="62"/>
      <c r="K7" s="62"/>
      <c r="L7" s="62"/>
      <c r="M7" s="62"/>
      <c r="N7" s="62"/>
    </row>
    <row r="8" spans="1:15" ht="35.25" customHeight="1" x14ac:dyDescent="0.25">
      <c r="A8" s="29" t="s">
        <v>46</v>
      </c>
      <c r="B8" s="61" t="s">
        <v>56</v>
      </c>
      <c r="C8" s="62"/>
      <c r="D8" s="62"/>
      <c r="E8" s="62"/>
      <c r="F8" s="62"/>
      <c r="G8" s="62"/>
      <c r="H8" s="62"/>
      <c r="I8" s="62"/>
      <c r="J8" s="62"/>
      <c r="K8" s="62"/>
      <c r="L8" s="62"/>
      <c r="M8" s="62"/>
      <c r="N8" s="62"/>
    </row>
    <row r="9" spans="1:15" ht="51.75" customHeight="1" x14ac:dyDescent="0.25">
      <c r="A9" s="29" t="s">
        <v>46</v>
      </c>
      <c r="B9" s="61" t="s">
        <v>81</v>
      </c>
      <c r="C9" s="61"/>
      <c r="D9" s="61"/>
      <c r="E9" s="61"/>
      <c r="F9" s="61"/>
      <c r="G9" s="61"/>
      <c r="H9" s="61"/>
      <c r="I9" s="61"/>
      <c r="J9" s="61"/>
      <c r="K9" s="61"/>
      <c r="L9" s="61"/>
      <c r="M9" s="61"/>
      <c r="N9" s="61"/>
    </row>
    <row r="10" spans="1:15" x14ac:dyDescent="0.25">
      <c r="B10" s="22"/>
      <c r="C10" s="22"/>
      <c r="D10" s="22"/>
      <c r="E10" s="22"/>
      <c r="F10" s="22"/>
      <c r="G10" s="22"/>
      <c r="H10" s="22"/>
      <c r="I10" s="22"/>
    </row>
    <row r="11" spans="1:15" x14ac:dyDescent="0.25">
      <c r="B11" s="22"/>
      <c r="C11" s="22"/>
      <c r="D11" s="22"/>
      <c r="E11" s="22"/>
      <c r="F11" s="22"/>
      <c r="G11" s="22"/>
      <c r="H11" s="22"/>
      <c r="I11" s="22"/>
    </row>
    <row r="12" spans="1:15" x14ac:dyDescent="0.25">
      <c r="B12" s="22"/>
      <c r="C12" s="22"/>
      <c r="D12" s="22"/>
      <c r="E12" s="22"/>
      <c r="F12" s="22"/>
      <c r="G12" s="22"/>
      <c r="H12" s="22"/>
      <c r="I12" s="22"/>
    </row>
    <row r="15" spans="1:15" ht="18.75" x14ac:dyDescent="0.3">
      <c r="B15" s="35" t="s">
        <v>57</v>
      </c>
      <c r="C15" s="37" t="s">
        <v>75</v>
      </c>
      <c r="D15" s="37"/>
      <c r="E15" s="37"/>
      <c r="F15" s="39"/>
      <c r="G15" s="39"/>
    </row>
    <row r="16" spans="1:15" x14ac:dyDescent="0.25">
      <c r="B16" s="22"/>
      <c r="C16" s="37" t="s">
        <v>59</v>
      </c>
      <c r="D16" s="37"/>
      <c r="E16" s="37"/>
      <c r="F16" s="40"/>
      <c r="G16" s="40"/>
      <c r="H16" s="40"/>
      <c r="I16" s="40"/>
    </row>
    <row r="17" spans="2:7" ht="15" customHeight="1" x14ac:dyDescent="0.25">
      <c r="B17" s="36" t="s">
        <v>58</v>
      </c>
      <c r="C17" s="37" t="s">
        <v>76</v>
      </c>
      <c r="D17" s="37"/>
      <c r="E17" s="37"/>
      <c r="F17" s="22"/>
      <c r="G17" s="22"/>
    </row>
    <row r="18" spans="2:7" x14ac:dyDescent="0.25">
      <c r="B18" s="37"/>
      <c r="C18" s="39" t="s">
        <v>77</v>
      </c>
      <c r="D18" s="39"/>
      <c r="E18" s="39"/>
    </row>
    <row r="19" spans="2:7" x14ac:dyDescent="0.25">
      <c r="B19" s="37"/>
      <c r="C19" s="39" t="s">
        <v>60</v>
      </c>
      <c r="D19" s="37"/>
      <c r="E19" s="37"/>
    </row>
    <row r="20" spans="2:7" x14ac:dyDescent="0.25">
      <c r="B20" s="37"/>
      <c r="C20" s="39" t="s">
        <v>61</v>
      </c>
      <c r="D20" s="37"/>
      <c r="E20" s="37"/>
    </row>
    <row r="21" spans="2:7" x14ac:dyDescent="0.25">
      <c r="B21" s="37"/>
    </row>
    <row r="22" spans="2:7" x14ac:dyDescent="0.25">
      <c r="B22" s="37"/>
    </row>
  </sheetData>
  <mergeCells count="6">
    <mergeCell ref="B9:N9"/>
    <mergeCell ref="B8:N8"/>
    <mergeCell ref="B4:N4"/>
    <mergeCell ref="B5:N5"/>
    <mergeCell ref="B7:N7"/>
    <mergeCell ref="B6:N6"/>
  </mergeCells>
  <hyperlinks>
    <hyperlink ref="C18" r:id="rId1" xr:uid="{00000000-0004-0000-0000-000000000000}"/>
    <hyperlink ref="C19" r:id="rId2" xr:uid="{00000000-0004-0000-0000-000001000000}"/>
    <hyperlink ref="C20" r:id="rId3" xr:uid="{00000000-0004-0000-0000-000002000000}"/>
  </hyperlinks>
  <pageMargins left="0.7" right="0.7" top="0.78740157499999996" bottom="0.78740157499999996" header="0.3" footer="0.3"/>
  <pageSetup paperSize="9" orientation="portrait" verticalDpi="0"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1">
    <tabColor rgb="FFFFFF00"/>
    <pageSetUpPr fitToPage="1"/>
  </sheetPr>
  <dimension ref="A1:K140"/>
  <sheetViews>
    <sheetView showGridLines="0" tabSelected="1" zoomScale="90" zoomScaleNormal="90" workbookViewId="0">
      <selection activeCell="D34" sqref="D34:D36"/>
    </sheetView>
  </sheetViews>
  <sheetFormatPr baseColWidth="10" defaultColWidth="0" defaultRowHeight="15" zeroHeight="1" x14ac:dyDescent="0.25"/>
  <cols>
    <col min="1" max="1" width="15.42578125" customWidth="1"/>
    <col min="2" max="2" width="29.5703125" customWidth="1"/>
    <col min="3" max="3" width="34.28515625" customWidth="1"/>
    <col min="4" max="4" width="25.85546875" customWidth="1"/>
    <col min="5" max="5" width="27" customWidth="1"/>
    <col min="6" max="6" width="23.28515625" customWidth="1"/>
    <col min="7" max="7" width="11.42578125" customWidth="1"/>
    <col min="8" max="11" width="0" hidden="1" customWidth="1"/>
    <col min="12" max="16384" width="11.42578125" hidden="1"/>
  </cols>
  <sheetData>
    <row r="1" spans="1:11" ht="15" customHeight="1" x14ac:dyDescent="0.4">
      <c r="A1" s="152" t="s">
        <v>65</v>
      </c>
      <c r="B1" s="152"/>
      <c r="C1" s="152"/>
      <c r="D1" s="152"/>
      <c r="E1" s="152"/>
      <c r="F1" s="152"/>
      <c r="G1" s="152"/>
      <c r="H1" s="19"/>
      <c r="I1" s="19"/>
      <c r="J1" s="19"/>
      <c r="K1" s="19"/>
    </row>
    <row r="2" spans="1:11" ht="26.25" customHeight="1" x14ac:dyDescent="0.4">
      <c r="A2" s="152"/>
      <c r="B2" s="152"/>
      <c r="C2" s="152"/>
      <c r="D2" s="152"/>
      <c r="E2" s="152"/>
      <c r="F2" s="152"/>
      <c r="G2" s="152"/>
      <c r="H2" s="19"/>
      <c r="I2" s="19"/>
      <c r="J2" s="19"/>
      <c r="K2" s="19"/>
    </row>
    <row r="3" spans="1:11" ht="26.25" customHeight="1" x14ac:dyDescent="0.4">
      <c r="A3" s="159" t="s">
        <v>86</v>
      </c>
      <c r="B3" s="160"/>
      <c r="C3" s="160"/>
      <c r="D3" s="160"/>
      <c r="E3" s="160"/>
      <c r="F3" s="160"/>
      <c r="G3" s="161"/>
      <c r="H3" s="19"/>
      <c r="I3" s="19"/>
      <c r="J3" s="19"/>
      <c r="K3" s="19"/>
    </row>
    <row r="4" spans="1:11" ht="26.25" x14ac:dyDescent="0.4">
      <c r="A4" s="50"/>
      <c r="B4" s="50"/>
      <c r="C4" s="50"/>
      <c r="D4" s="50"/>
      <c r="E4" s="50"/>
      <c r="F4" s="50"/>
      <c r="G4" s="51"/>
      <c r="H4" s="2"/>
      <c r="I4" s="2"/>
      <c r="J4" s="2"/>
      <c r="K4" s="2"/>
    </row>
    <row r="5" spans="1:11" ht="18.75" x14ac:dyDescent="0.3">
      <c r="A5" s="168" t="s">
        <v>0</v>
      </c>
      <c r="B5" s="168"/>
      <c r="C5" s="162"/>
      <c r="D5" s="163"/>
      <c r="E5" s="38" t="s">
        <v>13</v>
      </c>
      <c r="F5" s="164"/>
      <c r="G5" s="165"/>
      <c r="H5" s="4"/>
      <c r="I5" s="4"/>
      <c r="J5" s="4"/>
      <c r="K5" s="4"/>
    </row>
    <row r="6" spans="1:11" ht="18.75" x14ac:dyDescent="0.3">
      <c r="A6" s="168" t="s">
        <v>1</v>
      </c>
      <c r="B6" s="168"/>
      <c r="C6" s="162"/>
      <c r="D6" s="163"/>
      <c r="E6" s="38" t="s">
        <v>2</v>
      </c>
      <c r="F6" s="164"/>
      <c r="G6" s="165"/>
      <c r="H6" s="1"/>
      <c r="I6" s="1"/>
      <c r="J6" s="1"/>
      <c r="K6" s="1"/>
    </row>
    <row r="7" spans="1:11" x14ac:dyDescent="0.25">
      <c r="A7" s="156"/>
      <c r="B7" s="156"/>
      <c r="C7" s="167"/>
      <c r="D7" s="167"/>
      <c r="E7" s="167"/>
      <c r="F7" s="52"/>
      <c r="G7" s="53"/>
      <c r="H7" s="4"/>
      <c r="I7" s="4"/>
      <c r="J7" s="4"/>
      <c r="K7" s="4"/>
    </row>
    <row r="8" spans="1:11" x14ac:dyDescent="0.25">
      <c r="A8" s="156"/>
      <c r="B8" s="156"/>
      <c r="C8" s="54"/>
      <c r="D8" s="54"/>
      <c r="E8" s="54"/>
      <c r="F8" s="52"/>
      <c r="G8" s="55"/>
      <c r="H8" s="1"/>
      <c r="I8" s="1"/>
      <c r="J8" s="1"/>
      <c r="K8" s="1"/>
    </row>
    <row r="9" spans="1:11" ht="28.5" x14ac:dyDescent="0.45">
      <c r="A9" s="157" t="s">
        <v>5</v>
      </c>
      <c r="B9" s="157"/>
      <c r="C9" s="157"/>
      <c r="D9" s="157"/>
      <c r="E9" s="157"/>
      <c r="F9" s="157"/>
      <c r="G9" s="158"/>
      <c r="H9" s="1"/>
      <c r="I9" s="1"/>
      <c r="J9" s="1"/>
      <c r="K9" s="1"/>
    </row>
    <row r="10" spans="1:11" x14ac:dyDescent="0.25">
      <c r="A10" s="56"/>
      <c r="B10" s="56"/>
      <c r="C10" s="56"/>
      <c r="D10" s="54"/>
      <c r="E10" s="54"/>
      <c r="F10" s="52"/>
      <c r="G10" s="55"/>
      <c r="H10" s="1"/>
      <c r="I10" s="1"/>
      <c r="J10" s="1"/>
      <c r="K10" s="1"/>
    </row>
    <row r="11" spans="1:11" x14ac:dyDescent="0.25">
      <c r="A11" s="56"/>
      <c r="B11" s="56"/>
      <c r="C11" s="56"/>
      <c r="D11" s="54"/>
      <c r="E11" s="54"/>
      <c r="F11" s="52"/>
      <c r="G11" s="55"/>
      <c r="H11" s="1"/>
      <c r="I11" s="1"/>
      <c r="J11" s="1"/>
      <c r="K11" s="1"/>
    </row>
    <row r="12" spans="1:11" ht="18.75" customHeight="1" x14ac:dyDescent="0.3">
      <c r="A12" s="168" t="s">
        <v>14</v>
      </c>
      <c r="B12" s="168"/>
      <c r="C12" s="145"/>
      <c r="D12" s="146"/>
      <c r="E12" s="155" t="s">
        <v>94</v>
      </c>
      <c r="F12" s="145"/>
      <c r="G12" s="146"/>
      <c r="H12" s="1"/>
      <c r="I12" s="1"/>
      <c r="J12" s="1"/>
      <c r="K12" s="1"/>
    </row>
    <row r="13" spans="1:11" ht="45" customHeight="1" x14ac:dyDescent="0.25">
      <c r="A13" s="172" t="s">
        <v>30</v>
      </c>
      <c r="B13" s="172"/>
      <c r="C13" s="147"/>
      <c r="D13" s="148"/>
      <c r="E13" s="155"/>
      <c r="F13" s="147"/>
      <c r="G13" s="148"/>
      <c r="H13" s="6"/>
      <c r="I13" s="6"/>
      <c r="J13" s="6"/>
      <c r="K13" s="6"/>
    </row>
    <row r="14" spans="1:11" s="48" customFormat="1" ht="15" customHeight="1" x14ac:dyDescent="0.25">
      <c r="A14" s="45"/>
      <c r="B14" s="45"/>
      <c r="C14" s="44"/>
      <c r="D14" s="44"/>
      <c r="E14" s="46"/>
      <c r="F14" s="44"/>
      <c r="G14" s="57"/>
      <c r="H14" s="47"/>
      <c r="I14" s="47"/>
      <c r="J14" s="47"/>
      <c r="K14" s="47"/>
    </row>
    <row r="15" spans="1:11" s="48" customFormat="1" ht="27.75" customHeight="1" x14ac:dyDescent="0.25">
      <c r="A15" s="182" t="s">
        <v>91</v>
      </c>
      <c r="B15" s="182"/>
      <c r="C15" s="60" t="s">
        <v>72</v>
      </c>
      <c r="D15" s="49"/>
      <c r="E15" s="46" t="s">
        <v>92</v>
      </c>
      <c r="F15" s="183"/>
      <c r="G15" s="184"/>
      <c r="H15" s="47"/>
      <c r="I15" s="47"/>
      <c r="J15" s="47"/>
      <c r="K15" s="47"/>
    </row>
    <row r="16" spans="1:11" x14ac:dyDescent="0.25">
      <c r="A16" s="9"/>
      <c r="B16" s="9"/>
      <c r="C16" s="6"/>
      <c r="D16" s="6"/>
      <c r="E16" s="9"/>
      <c r="G16" s="55"/>
      <c r="H16" s="6"/>
      <c r="I16" s="6"/>
      <c r="J16" s="6"/>
      <c r="K16" s="6"/>
    </row>
    <row r="17" spans="1:11" x14ac:dyDescent="0.25">
      <c r="A17" s="3"/>
      <c r="B17" s="3"/>
      <c r="C17" s="1"/>
      <c r="D17" s="1"/>
      <c r="E17" s="5"/>
      <c r="F17" s="3"/>
      <c r="G17" s="58"/>
      <c r="H17" s="1"/>
      <c r="I17" s="1"/>
      <c r="J17" s="1"/>
      <c r="K17" s="1"/>
    </row>
    <row r="18" spans="1:11" ht="26.25" x14ac:dyDescent="0.4">
      <c r="A18" s="168" t="s">
        <v>6</v>
      </c>
      <c r="B18" s="168"/>
      <c r="C18" s="41" t="s">
        <v>66</v>
      </c>
      <c r="D18" s="1"/>
      <c r="E18" s="38" t="s">
        <v>7</v>
      </c>
      <c r="F18" s="145"/>
      <c r="G18" s="146"/>
      <c r="H18" s="1"/>
      <c r="I18" s="1"/>
      <c r="J18" s="1"/>
      <c r="K18" s="1"/>
    </row>
    <row r="19" spans="1:11" x14ac:dyDescent="0.25">
      <c r="A19" s="3"/>
      <c r="B19" s="3"/>
      <c r="C19" s="1"/>
      <c r="D19" s="1"/>
      <c r="E19" s="1"/>
      <c r="F19" s="147"/>
      <c r="G19" s="148"/>
      <c r="H19" s="1"/>
      <c r="I19" s="1"/>
      <c r="J19" s="1"/>
      <c r="K19" s="1"/>
    </row>
    <row r="20" spans="1:11" x14ac:dyDescent="0.25">
      <c r="A20" s="59"/>
      <c r="B20" s="59"/>
      <c r="C20" s="59"/>
      <c r="D20" s="59"/>
      <c r="E20" s="59"/>
      <c r="F20" s="59"/>
      <c r="G20" s="53"/>
      <c r="H20" s="4"/>
      <c r="I20" s="4"/>
      <c r="J20" s="4"/>
      <c r="K20" s="4"/>
    </row>
    <row r="21" spans="1:11" ht="18.75" x14ac:dyDescent="0.3">
      <c r="A21" s="169" t="s">
        <v>15</v>
      </c>
      <c r="B21" s="169"/>
      <c r="C21" s="169"/>
      <c r="D21" s="169"/>
      <c r="E21" s="169"/>
      <c r="F21" s="169"/>
      <c r="G21" s="170"/>
      <c r="H21" s="18"/>
      <c r="I21" s="18"/>
      <c r="J21" s="18"/>
      <c r="K21" s="18"/>
    </row>
    <row r="22" spans="1:11" x14ac:dyDescent="0.25">
      <c r="A22" s="173"/>
      <c r="B22" s="174"/>
      <c r="C22" s="174"/>
      <c r="D22" s="174"/>
      <c r="E22" s="174"/>
      <c r="F22" s="174"/>
      <c r="G22" s="175"/>
      <c r="H22" s="17"/>
      <c r="I22" s="17"/>
      <c r="J22" s="17"/>
      <c r="K22" s="17"/>
    </row>
    <row r="23" spans="1:11" x14ac:dyDescent="0.25">
      <c r="A23" s="176"/>
      <c r="B23" s="177"/>
      <c r="C23" s="177"/>
      <c r="D23" s="177"/>
      <c r="E23" s="177"/>
      <c r="F23" s="177"/>
      <c r="G23" s="178"/>
      <c r="H23" s="17"/>
      <c r="I23" s="17"/>
      <c r="J23" s="17"/>
      <c r="K23" s="17"/>
    </row>
    <row r="24" spans="1:11" x14ac:dyDescent="0.25">
      <c r="A24" s="176"/>
      <c r="B24" s="177"/>
      <c r="C24" s="177"/>
      <c r="D24" s="177"/>
      <c r="E24" s="177"/>
      <c r="F24" s="177"/>
      <c r="G24" s="178"/>
      <c r="H24" s="17"/>
      <c r="I24" s="17"/>
      <c r="J24" s="17"/>
      <c r="K24" s="17"/>
    </row>
    <row r="25" spans="1:11" x14ac:dyDescent="0.25">
      <c r="A25" s="176"/>
      <c r="B25" s="177"/>
      <c r="C25" s="177"/>
      <c r="D25" s="177"/>
      <c r="E25" s="177"/>
      <c r="F25" s="177"/>
      <c r="G25" s="178"/>
      <c r="H25" s="17"/>
      <c r="I25" s="17"/>
      <c r="J25" s="17"/>
      <c r="K25" s="17"/>
    </row>
    <row r="26" spans="1:11" x14ac:dyDescent="0.25">
      <c r="A26" s="176"/>
      <c r="B26" s="177"/>
      <c r="C26" s="177"/>
      <c r="D26" s="177"/>
      <c r="E26" s="177"/>
      <c r="F26" s="177"/>
      <c r="G26" s="178"/>
      <c r="H26" s="17"/>
      <c r="I26" s="17"/>
      <c r="J26" s="17"/>
      <c r="K26" s="17"/>
    </row>
    <row r="27" spans="1:11" x14ac:dyDescent="0.25">
      <c r="A27" s="176"/>
      <c r="B27" s="177"/>
      <c r="C27" s="177"/>
      <c r="D27" s="177"/>
      <c r="E27" s="177"/>
      <c r="F27" s="177"/>
      <c r="G27" s="178"/>
      <c r="H27" s="17"/>
      <c r="I27" s="17"/>
      <c r="J27" s="17"/>
      <c r="K27" s="17"/>
    </row>
    <row r="28" spans="1:11" x14ac:dyDescent="0.25">
      <c r="A28" s="176"/>
      <c r="B28" s="177"/>
      <c r="C28" s="177"/>
      <c r="D28" s="177"/>
      <c r="E28" s="177"/>
      <c r="F28" s="177"/>
      <c r="G28" s="178"/>
      <c r="H28" s="17"/>
      <c r="I28" s="17"/>
      <c r="J28" s="17"/>
      <c r="K28" s="17"/>
    </row>
    <row r="29" spans="1:11" x14ac:dyDescent="0.25">
      <c r="A29" s="179"/>
      <c r="B29" s="180"/>
      <c r="C29" s="180"/>
      <c r="D29" s="180"/>
      <c r="E29" s="180"/>
      <c r="F29" s="180"/>
      <c r="G29" s="181"/>
      <c r="H29" s="17"/>
      <c r="I29" s="17"/>
      <c r="J29" s="17"/>
      <c r="K29" s="17"/>
    </row>
    <row r="30" spans="1:11" ht="71.25" customHeight="1" x14ac:dyDescent="0.25">
      <c r="A30" s="166" t="s">
        <v>3</v>
      </c>
      <c r="B30" s="166"/>
      <c r="C30" s="15" t="s">
        <v>4</v>
      </c>
      <c r="D30" s="20" t="s">
        <v>98</v>
      </c>
      <c r="E30" s="16" t="s">
        <v>97</v>
      </c>
      <c r="F30" s="171" t="s">
        <v>8</v>
      </c>
      <c r="G30" s="171"/>
      <c r="H30" s="14"/>
      <c r="I30" s="11"/>
      <c r="J30" s="12"/>
      <c r="K30" s="12"/>
    </row>
    <row r="31" spans="1:11" ht="23.25" customHeight="1" x14ac:dyDescent="0.25">
      <c r="A31" s="85" t="s">
        <v>9</v>
      </c>
      <c r="B31" s="86"/>
      <c r="C31" s="149"/>
      <c r="D31" s="94">
        <v>0</v>
      </c>
      <c r="E31" s="76">
        <v>27</v>
      </c>
      <c r="F31" s="79">
        <f>(D31*E31)</f>
        <v>0</v>
      </c>
      <c r="G31" s="80"/>
      <c r="H31" s="7"/>
      <c r="I31" s="10"/>
      <c r="J31" s="10"/>
      <c r="K31" s="10"/>
    </row>
    <row r="32" spans="1:11" ht="15.75" customHeight="1" x14ac:dyDescent="0.25">
      <c r="A32" s="100" t="s">
        <v>10</v>
      </c>
      <c r="B32" s="101"/>
      <c r="C32" s="150"/>
      <c r="D32" s="95"/>
      <c r="E32" s="77"/>
      <c r="F32" s="81"/>
      <c r="G32" s="82"/>
      <c r="H32" s="7"/>
      <c r="I32" s="10"/>
      <c r="J32" s="10"/>
      <c r="K32" s="10"/>
    </row>
    <row r="33" spans="1:11" ht="166.5" customHeight="1" x14ac:dyDescent="0.25">
      <c r="A33" s="87" t="s">
        <v>50</v>
      </c>
      <c r="B33" s="88"/>
      <c r="C33" s="151"/>
      <c r="D33" s="96"/>
      <c r="E33" s="78"/>
      <c r="F33" s="83"/>
      <c r="G33" s="84"/>
      <c r="H33" s="8"/>
      <c r="I33" s="10"/>
      <c r="J33" s="10"/>
      <c r="K33" s="10"/>
    </row>
    <row r="34" spans="1:11" ht="23.25" customHeight="1" x14ac:dyDescent="0.25">
      <c r="A34" s="153" t="s">
        <v>11</v>
      </c>
      <c r="B34" s="154"/>
      <c r="C34" s="149"/>
      <c r="D34" s="94">
        <v>0</v>
      </c>
      <c r="E34" s="76">
        <v>25</v>
      </c>
      <c r="F34" s="79">
        <f>(D34*E34)</f>
        <v>0</v>
      </c>
      <c r="G34" s="80"/>
      <c r="H34" s="10"/>
      <c r="I34" s="10"/>
      <c r="J34" s="10"/>
      <c r="K34" s="10"/>
    </row>
    <row r="35" spans="1:11" ht="15.75" customHeight="1" x14ac:dyDescent="0.25">
      <c r="A35" s="100" t="s">
        <v>12</v>
      </c>
      <c r="B35" s="101"/>
      <c r="C35" s="150"/>
      <c r="D35" s="95"/>
      <c r="E35" s="77"/>
      <c r="F35" s="81"/>
      <c r="G35" s="82"/>
      <c r="H35" s="13"/>
      <c r="I35" s="13"/>
      <c r="J35" s="13"/>
      <c r="K35" s="13"/>
    </row>
    <row r="36" spans="1:11" ht="150" customHeight="1" x14ac:dyDescent="0.25">
      <c r="A36" s="87" t="s">
        <v>50</v>
      </c>
      <c r="B36" s="88"/>
      <c r="C36" s="151"/>
      <c r="D36" s="96"/>
      <c r="E36" s="78">
        <v>25</v>
      </c>
      <c r="F36" s="83"/>
      <c r="G36" s="84"/>
      <c r="H36" s="13"/>
      <c r="I36" s="13"/>
      <c r="J36" s="13"/>
      <c r="K36" s="13"/>
    </row>
    <row r="37" spans="1:11" ht="22.5" customHeight="1" x14ac:dyDescent="0.25">
      <c r="A37" s="153" t="s">
        <v>17</v>
      </c>
      <c r="B37" s="154"/>
      <c r="C37" s="149"/>
      <c r="D37" s="121">
        <f>IF(OR(D31&gt;0,D34&gt;0,D46&gt;0,D49&gt;0),(D31+D34+D46+D46+D49)+1,0)</f>
        <v>0</v>
      </c>
      <c r="E37" s="76">
        <v>1</v>
      </c>
      <c r="F37" s="79">
        <f>(D37*E39)</f>
        <v>0</v>
      </c>
      <c r="G37" s="80"/>
      <c r="H37" s="13"/>
      <c r="I37" s="13"/>
      <c r="J37" s="13"/>
      <c r="K37" s="13"/>
    </row>
    <row r="38" spans="1:11" ht="15.75" customHeight="1" x14ac:dyDescent="0.25">
      <c r="A38" s="100" t="s">
        <v>19</v>
      </c>
      <c r="B38" s="101"/>
      <c r="C38" s="150"/>
      <c r="D38" s="122"/>
      <c r="E38" s="77"/>
      <c r="F38" s="81"/>
      <c r="G38" s="82"/>
      <c r="H38" s="8"/>
      <c r="I38" s="10"/>
      <c r="J38" s="10"/>
      <c r="K38" s="10"/>
    </row>
    <row r="39" spans="1:11" ht="150" customHeight="1" x14ac:dyDescent="0.25">
      <c r="A39" s="87" t="s">
        <v>96</v>
      </c>
      <c r="B39" s="88"/>
      <c r="C39" s="151"/>
      <c r="D39" s="33" t="s">
        <v>48</v>
      </c>
      <c r="E39" s="78">
        <v>1</v>
      </c>
      <c r="F39" s="83"/>
      <c r="G39" s="84"/>
      <c r="H39" s="8"/>
      <c r="I39" s="10"/>
      <c r="J39" s="10"/>
      <c r="K39" s="10"/>
    </row>
    <row r="40" spans="1:11" ht="23.25" customHeight="1" x14ac:dyDescent="0.25">
      <c r="A40" s="85" t="s">
        <v>16</v>
      </c>
      <c r="B40" s="86"/>
      <c r="C40" s="149"/>
      <c r="D40" s="94">
        <v>0</v>
      </c>
      <c r="E40" s="76">
        <v>35</v>
      </c>
      <c r="F40" s="79">
        <f>(D40*E40)</f>
        <v>0</v>
      </c>
      <c r="G40" s="80"/>
      <c r="H40" s="8"/>
      <c r="I40" s="10"/>
      <c r="J40" s="10"/>
      <c r="K40" s="10"/>
    </row>
    <row r="41" spans="1:11" ht="15.75" customHeight="1" x14ac:dyDescent="0.25">
      <c r="A41" s="100" t="s">
        <v>18</v>
      </c>
      <c r="B41" s="101"/>
      <c r="C41" s="150"/>
      <c r="D41" s="95"/>
      <c r="E41" s="77"/>
      <c r="F41" s="81"/>
      <c r="G41" s="82"/>
      <c r="H41" s="8"/>
      <c r="I41" s="10"/>
      <c r="J41" s="10"/>
      <c r="K41" s="10"/>
    </row>
    <row r="42" spans="1:11" ht="275.25" customHeight="1" x14ac:dyDescent="0.25">
      <c r="A42" s="87" t="s">
        <v>51</v>
      </c>
      <c r="B42" s="88"/>
      <c r="C42" s="151"/>
      <c r="D42" s="96"/>
      <c r="E42" s="78">
        <v>27</v>
      </c>
      <c r="F42" s="83"/>
      <c r="G42" s="84"/>
      <c r="H42" s="8"/>
      <c r="I42" s="10"/>
      <c r="J42" s="10"/>
      <c r="K42" s="10"/>
    </row>
    <row r="43" spans="1:11" ht="23.25" customHeight="1" x14ac:dyDescent="0.25">
      <c r="A43" s="85" t="s">
        <v>23</v>
      </c>
      <c r="B43" s="86"/>
      <c r="C43" s="97"/>
      <c r="D43" s="121">
        <f>IF(D52&gt;0,D52+1,0)</f>
        <v>0</v>
      </c>
      <c r="E43" s="76">
        <v>1</v>
      </c>
      <c r="F43" s="79">
        <f>(D43*E45)</f>
        <v>0</v>
      </c>
      <c r="G43" s="80"/>
      <c r="H43" s="13"/>
      <c r="I43" s="13"/>
      <c r="J43" s="13"/>
      <c r="K43" s="13"/>
    </row>
    <row r="44" spans="1:11" ht="15.75" customHeight="1" x14ac:dyDescent="0.25">
      <c r="A44" s="100" t="s">
        <v>95</v>
      </c>
      <c r="B44" s="101"/>
      <c r="C44" s="98"/>
      <c r="D44" s="122"/>
      <c r="E44" s="77"/>
      <c r="F44" s="81"/>
      <c r="G44" s="82"/>
      <c r="H44" s="13"/>
      <c r="I44" s="13"/>
      <c r="J44" s="13"/>
      <c r="K44" s="13"/>
    </row>
    <row r="45" spans="1:11" ht="140.25" customHeight="1" x14ac:dyDescent="0.25">
      <c r="A45" s="87" t="s">
        <v>96</v>
      </c>
      <c r="B45" s="88"/>
      <c r="C45" s="99"/>
      <c r="D45" s="33" t="s">
        <v>48</v>
      </c>
      <c r="E45" s="78">
        <v>1</v>
      </c>
      <c r="F45" s="83"/>
      <c r="G45" s="84"/>
      <c r="H45" s="13"/>
      <c r="I45" s="13"/>
      <c r="J45" s="13"/>
      <c r="K45" s="13"/>
    </row>
    <row r="46" spans="1:11" ht="23.25" customHeight="1" x14ac:dyDescent="0.25">
      <c r="A46" s="85" t="s">
        <v>93</v>
      </c>
      <c r="B46" s="86"/>
      <c r="C46" s="149"/>
      <c r="D46" s="94">
        <v>0</v>
      </c>
      <c r="E46" s="76">
        <v>35</v>
      </c>
      <c r="F46" s="79">
        <f>(D46*E46)</f>
        <v>0</v>
      </c>
      <c r="G46" s="80"/>
      <c r="H46" s="13"/>
      <c r="I46" s="13"/>
      <c r="J46" s="13"/>
      <c r="K46" s="13"/>
    </row>
    <row r="47" spans="1:11" ht="15.75" customHeight="1" x14ac:dyDescent="0.25">
      <c r="A47" s="100" t="s">
        <v>18</v>
      </c>
      <c r="B47" s="101"/>
      <c r="C47" s="150"/>
      <c r="D47" s="95"/>
      <c r="E47" s="77"/>
      <c r="F47" s="81"/>
      <c r="G47" s="82"/>
      <c r="H47" s="13"/>
      <c r="I47" s="13"/>
      <c r="J47" s="13"/>
      <c r="K47" s="13"/>
    </row>
    <row r="48" spans="1:11" ht="270" customHeight="1" x14ac:dyDescent="0.25">
      <c r="A48" s="87" t="s">
        <v>51</v>
      </c>
      <c r="B48" s="88"/>
      <c r="C48" s="151"/>
      <c r="D48" s="96"/>
      <c r="E48" s="78">
        <v>27</v>
      </c>
      <c r="F48" s="83"/>
      <c r="G48" s="84"/>
      <c r="H48" s="13"/>
      <c r="I48" s="13"/>
      <c r="J48" s="13"/>
      <c r="K48" s="13"/>
    </row>
    <row r="49" spans="1:11" ht="23.25" customHeight="1" x14ac:dyDescent="0.25">
      <c r="A49" s="85" t="s">
        <v>93</v>
      </c>
      <c r="B49" s="86"/>
      <c r="C49" s="149"/>
      <c r="D49" s="94">
        <v>0</v>
      </c>
      <c r="E49" s="76">
        <v>27</v>
      </c>
      <c r="F49" s="79">
        <f>(D49*E49)</f>
        <v>0</v>
      </c>
      <c r="G49" s="80"/>
      <c r="H49" s="8"/>
    </row>
    <row r="50" spans="1:11" ht="15.75" customHeight="1" x14ac:dyDescent="0.25">
      <c r="A50" s="100" t="s">
        <v>10</v>
      </c>
      <c r="B50" s="101"/>
      <c r="C50" s="150"/>
      <c r="D50" s="95"/>
      <c r="E50" s="77"/>
      <c r="F50" s="81"/>
      <c r="G50" s="82"/>
      <c r="H50" s="8"/>
    </row>
    <row r="51" spans="1:11" ht="156" customHeight="1" x14ac:dyDescent="0.25">
      <c r="A51" s="87" t="s">
        <v>50</v>
      </c>
      <c r="B51" s="88"/>
      <c r="C51" s="151"/>
      <c r="D51" s="96"/>
      <c r="E51" s="78">
        <v>21</v>
      </c>
      <c r="F51" s="83"/>
      <c r="G51" s="84"/>
      <c r="H51" s="8"/>
    </row>
    <row r="52" spans="1:11" ht="23.25" customHeight="1" x14ac:dyDescent="0.25">
      <c r="A52" s="185" t="s">
        <v>101</v>
      </c>
      <c r="B52" s="186"/>
      <c r="C52" s="149"/>
      <c r="D52" s="94">
        <v>0</v>
      </c>
      <c r="E52" s="76">
        <v>35</v>
      </c>
      <c r="F52" s="79">
        <f>(D52*E52)</f>
        <v>0</v>
      </c>
      <c r="G52" s="80"/>
      <c r="H52" s="13"/>
      <c r="I52" s="13"/>
      <c r="J52" s="13"/>
      <c r="K52" s="13"/>
    </row>
    <row r="53" spans="1:11" ht="15.75" customHeight="1" x14ac:dyDescent="0.25">
      <c r="A53" s="100" t="s">
        <v>18</v>
      </c>
      <c r="B53" s="101"/>
      <c r="C53" s="150"/>
      <c r="D53" s="95"/>
      <c r="E53" s="77"/>
      <c r="F53" s="81"/>
      <c r="G53" s="82"/>
      <c r="H53" s="13"/>
      <c r="I53" s="13"/>
      <c r="J53" s="13"/>
      <c r="K53" s="13"/>
    </row>
    <row r="54" spans="1:11" ht="270" customHeight="1" x14ac:dyDescent="0.25">
      <c r="A54" s="87" t="s">
        <v>51</v>
      </c>
      <c r="B54" s="88"/>
      <c r="C54" s="151"/>
      <c r="D54" s="96"/>
      <c r="E54" s="78">
        <v>27</v>
      </c>
      <c r="F54" s="83"/>
      <c r="G54" s="84"/>
      <c r="H54" s="13"/>
      <c r="I54" s="13"/>
      <c r="J54" s="13"/>
      <c r="K54" s="13"/>
    </row>
    <row r="55" spans="1:11" ht="23.25" customHeight="1" x14ac:dyDescent="0.25">
      <c r="A55" s="85" t="s">
        <v>20</v>
      </c>
      <c r="B55" s="86"/>
      <c r="C55" s="187"/>
      <c r="D55" s="94">
        <v>0</v>
      </c>
      <c r="E55" s="76">
        <v>25</v>
      </c>
      <c r="F55" s="79">
        <f>(D55*E55)</f>
        <v>0</v>
      </c>
      <c r="G55" s="80"/>
      <c r="H55" s="8"/>
    </row>
    <row r="56" spans="1:11" ht="15.75" customHeight="1" x14ac:dyDescent="0.25">
      <c r="A56" s="100" t="s">
        <v>12</v>
      </c>
      <c r="B56" s="101"/>
      <c r="C56" s="188"/>
      <c r="D56" s="95"/>
      <c r="E56" s="77"/>
      <c r="F56" s="81"/>
      <c r="G56" s="82"/>
      <c r="H56" s="8"/>
    </row>
    <row r="57" spans="1:11" ht="131.25" customHeight="1" x14ac:dyDescent="0.25">
      <c r="A57" s="87" t="s">
        <v>51</v>
      </c>
      <c r="B57" s="88"/>
      <c r="C57" s="189"/>
      <c r="D57" s="96"/>
      <c r="E57" s="78">
        <v>19</v>
      </c>
      <c r="F57" s="83"/>
      <c r="G57" s="84"/>
      <c r="H57" s="8"/>
    </row>
    <row r="58" spans="1:11" ht="23.25" customHeight="1" x14ac:dyDescent="0.25">
      <c r="A58" s="85" t="s">
        <v>52</v>
      </c>
      <c r="B58" s="86"/>
      <c r="C58" s="97"/>
      <c r="D58" s="94">
        <v>0</v>
      </c>
      <c r="E58" s="76">
        <v>25</v>
      </c>
      <c r="F58" s="79">
        <f>(D58*E58)</f>
        <v>0</v>
      </c>
      <c r="G58" s="80"/>
      <c r="H58" s="8"/>
    </row>
    <row r="59" spans="1:11" ht="15" customHeight="1" x14ac:dyDescent="0.25">
      <c r="A59" s="100" t="s">
        <v>12</v>
      </c>
      <c r="B59" s="101"/>
      <c r="C59" s="98"/>
      <c r="D59" s="95"/>
      <c r="E59" s="77"/>
      <c r="F59" s="81"/>
      <c r="G59" s="82"/>
      <c r="H59" s="8"/>
    </row>
    <row r="60" spans="1:11" ht="130.5" customHeight="1" x14ac:dyDescent="0.25">
      <c r="A60" s="87" t="s">
        <v>22</v>
      </c>
      <c r="B60" s="88"/>
      <c r="C60" s="99"/>
      <c r="D60" s="96"/>
      <c r="E60" s="78">
        <v>19</v>
      </c>
      <c r="F60" s="83"/>
      <c r="G60" s="84"/>
      <c r="H60" s="8"/>
    </row>
    <row r="61" spans="1:11" ht="23.25" customHeight="1" x14ac:dyDescent="0.25">
      <c r="A61" s="85" t="s">
        <v>53</v>
      </c>
      <c r="B61" s="86"/>
      <c r="C61" s="97"/>
      <c r="D61" s="94">
        <v>0</v>
      </c>
      <c r="E61" s="76">
        <v>25</v>
      </c>
      <c r="F61" s="79">
        <f>(D61*E61)</f>
        <v>0</v>
      </c>
      <c r="G61" s="80"/>
      <c r="H61" s="10"/>
    </row>
    <row r="62" spans="1:11" ht="15.75" x14ac:dyDescent="0.25">
      <c r="A62" s="100" t="s">
        <v>12</v>
      </c>
      <c r="B62" s="101"/>
      <c r="C62" s="98"/>
      <c r="D62" s="95"/>
      <c r="E62" s="77"/>
      <c r="F62" s="81"/>
      <c r="G62" s="82"/>
      <c r="H62" s="10"/>
    </row>
    <row r="63" spans="1:11" ht="130.5" customHeight="1" x14ac:dyDescent="0.25">
      <c r="A63" s="87" t="s">
        <v>22</v>
      </c>
      <c r="B63" s="88"/>
      <c r="C63" s="99"/>
      <c r="D63" s="96"/>
      <c r="E63" s="78">
        <v>19</v>
      </c>
      <c r="F63" s="83"/>
      <c r="G63" s="84"/>
      <c r="H63" s="10"/>
    </row>
    <row r="64" spans="1:11" ht="23.25" customHeight="1" x14ac:dyDescent="0.25">
      <c r="A64" s="85" t="s">
        <v>68</v>
      </c>
      <c r="B64" s="86"/>
      <c r="C64" s="97"/>
      <c r="D64" s="94">
        <v>0</v>
      </c>
      <c r="E64" s="76">
        <v>25</v>
      </c>
      <c r="F64" s="79">
        <f>(D64*E64)</f>
        <v>0</v>
      </c>
      <c r="G64" s="80"/>
      <c r="H64" s="10"/>
    </row>
    <row r="65" spans="1:8" ht="15.75" customHeight="1" x14ac:dyDescent="0.25">
      <c r="A65" s="100" t="s">
        <v>12</v>
      </c>
      <c r="B65" s="101"/>
      <c r="C65" s="98"/>
      <c r="D65" s="95"/>
      <c r="E65" s="77"/>
      <c r="F65" s="81"/>
      <c r="G65" s="82"/>
      <c r="H65" s="10"/>
    </row>
    <row r="66" spans="1:8" ht="131.25" customHeight="1" x14ac:dyDescent="0.25">
      <c r="A66" s="87" t="s">
        <v>22</v>
      </c>
      <c r="B66" s="88"/>
      <c r="C66" s="99"/>
      <c r="D66" s="96"/>
      <c r="E66" s="78">
        <v>19</v>
      </c>
      <c r="F66" s="83"/>
      <c r="G66" s="84"/>
      <c r="H66" s="10"/>
    </row>
    <row r="67" spans="1:8" ht="23.25" x14ac:dyDescent="0.25">
      <c r="A67" s="85" t="s">
        <v>67</v>
      </c>
      <c r="B67" s="86"/>
      <c r="C67" s="97"/>
      <c r="D67" s="94">
        <v>0</v>
      </c>
      <c r="E67" s="76">
        <v>25</v>
      </c>
      <c r="F67" s="79">
        <f>(D67*E67)</f>
        <v>0</v>
      </c>
      <c r="G67" s="80"/>
      <c r="H67" s="10"/>
    </row>
    <row r="68" spans="1:8" ht="15.75" x14ac:dyDescent="0.25">
      <c r="A68" s="100" t="s">
        <v>12</v>
      </c>
      <c r="B68" s="101"/>
      <c r="C68" s="98"/>
      <c r="D68" s="95"/>
      <c r="E68" s="77"/>
      <c r="F68" s="81"/>
      <c r="G68" s="82"/>
      <c r="H68" s="10"/>
    </row>
    <row r="69" spans="1:8" ht="131.25" customHeight="1" x14ac:dyDescent="0.25">
      <c r="A69" s="87" t="s">
        <v>22</v>
      </c>
      <c r="B69" s="88"/>
      <c r="C69" s="99"/>
      <c r="D69" s="96"/>
      <c r="E69" s="78">
        <v>19</v>
      </c>
      <c r="F69" s="83"/>
      <c r="G69" s="84"/>
      <c r="H69" s="10"/>
    </row>
    <row r="70" spans="1:8" ht="23.25" customHeight="1" x14ac:dyDescent="0.25">
      <c r="A70" s="185" t="s">
        <v>89</v>
      </c>
      <c r="B70" s="186"/>
      <c r="C70" s="43"/>
      <c r="D70" s="94">
        <v>0</v>
      </c>
      <c r="E70" s="76">
        <v>35</v>
      </c>
      <c r="F70" s="79">
        <f>(D70*E70)</f>
        <v>0</v>
      </c>
      <c r="G70" s="80"/>
      <c r="H70" s="10"/>
    </row>
    <row r="71" spans="1:8" ht="15.75" customHeight="1" x14ac:dyDescent="0.25">
      <c r="A71" s="100" t="s">
        <v>18</v>
      </c>
      <c r="B71" s="101"/>
      <c r="C71" s="43"/>
      <c r="D71" s="95"/>
      <c r="E71" s="77"/>
      <c r="F71" s="81"/>
      <c r="G71" s="82"/>
      <c r="H71" s="10"/>
    </row>
    <row r="72" spans="1:8" ht="270" customHeight="1" x14ac:dyDescent="0.25">
      <c r="A72" s="87" t="s">
        <v>90</v>
      </c>
      <c r="B72" s="88"/>
      <c r="C72" s="43"/>
      <c r="D72" s="96"/>
      <c r="E72" s="78">
        <v>27</v>
      </c>
      <c r="F72" s="83"/>
      <c r="G72" s="84"/>
      <c r="H72" s="10"/>
    </row>
    <row r="73" spans="1:8" ht="23.25" customHeight="1" x14ac:dyDescent="0.25">
      <c r="A73" s="85" t="s">
        <v>21</v>
      </c>
      <c r="B73" s="86"/>
      <c r="C73" s="97"/>
      <c r="D73" s="94">
        <v>0</v>
      </c>
      <c r="E73" s="76">
        <v>27</v>
      </c>
      <c r="F73" s="79">
        <f>(D73*E73)</f>
        <v>0</v>
      </c>
      <c r="G73" s="80"/>
      <c r="H73" s="10"/>
    </row>
    <row r="74" spans="1:8" ht="15.75" customHeight="1" x14ac:dyDescent="0.25">
      <c r="A74" s="100" t="s">
        <v>10</v>
      </c>
      <c r="B74" s="101"/>
      <c r="C74" s="98"/>
      <c r="D74" s="95"/>
      <c r="E74" s="77"/>
      <c r="F74" s="81"/>
      <c r="G74" s="82"/>
      <c r="H74" s="10"/>
    </row>
    <row r="75" spans="1:8" ht="161.25" customHeight="1" x14ac:dyDescent="0.25">
      <c r="A75" s="87" t="s">
        <v>26</v>
      </c>
      <c r="B75" s="88"/>
      <c r="C75" s="99"/>
      <c r="D75" s="96"/>
      <c r="E75" s="78">
        <v>21</v>
      </c>
      <c r="F75" s="83"/>
      <c r="G75" s="84"/>
      <c r="H75" s="10"/>
    </row>
    <row r="76" spans="1:8" ht="23.25" customHeight="1" x14ac:dyDescent="0.25">
      <c r="A76" s="85" t="s">
        <v>24</v>
      </c>
      <c r="B76" s="86"/>
      <c r="C76" s="97"/>
      <c r="D76" s="94">
        <v>0</v>
      </c>
      <c r="E76" s="76">
        <v>27</v>
      </c>
      <c r="F76" s="79">
        <f>(D76*E76)</f>
        <v>0</v>
      </c>
      <c r="G76" s="80"/>
      <c r="H76" s="10"/>
    </row>
    <row r="77" spans="1:8" ht="15.75" customHeight="1" x14ac:dyDescent="0.25">
      <c r="A77" s="100" t="s">
        <v>10</v>
      </c>
      <c r="B77" s="101"/>
      <c r="C77" s="98"/>
      <c r="D77" s="95"/>
      <c r="E77" s="77"/>
      <c r="F77" s="81"/>
      <c r="G77" s="82"/>
      <c r="H77" s="10"/>
    </row>
    <row r="78" spans="1:8" ht="155.25" customHeight="1" x14ac:dyDescent="0.25">
      <c r="A78" s="87" t="s">
        <v>25</v>
      </c>
      <c r="B78" s="88"/>
      <c r="C78" s="99"/>
      <c r="D78" s="96"/>
      <c r="E78" s="78">
        <v>21</v>
      </c>
      <c r="F78" s="83"/>
      <c r="G78" s="84"/>
      <c r="H78" s="10"/>
    </row>
    <row r="79" spans="1:8" ht="23.25" customHeight="1" x14ac:dyDescent="0.25">
      <c r="A79" s="85" t="s">
        <v>85</v>
      </c>
      <c r="B79" s="86"/>
      <c r="C79" s="97"/>
      <c r="D79" s="94">
        <v>0</v>
      </c>
      <c r="E79" s="76">
        <v>27</v>
      </c>
      <c r="F79" s="79">
        <f>(D79*E79)</f>
        <v>0</v>
      </c>
      <c r="G79" s="80"/>
      <c r="H79" s="10"/>
    </row>
    <row r="80" spans="1:8" ht="15.75" customHeight="1" x14ac:dyDescent="0.25">
      <c r="A80" s="100" t="s">
        <v>10</v>
      </c>
      <c r="B80" s="101"/>
      <c r="C80" s="98"/>
      <c r="D80" s="95"/>
      <c r="E80" s="77"/>
      <c r="F80" s="81"/>
      <c r="G80" s="82"/>
      <c r="H80" s="10"/>
    </row>
    <row r="81" spans="1:8" ht="154.5" customHeight="1" x14ac:dyDescent="0.25">
      <c r="A81" s="87" t="s">
        <v>25</v>
      </c>
      <c r="B81" s="88"/>
      <c r="C81" s="99"/>
      <c r="D81" s="96"/>
      <c r="E81" s="78">
        <v>21</v>
      </c>
      <c r="F81" s="83"/>
      <c r="G81" s="84"/>
      <c r="H81" s="10"/>
    </row>
    <row r="82" spans="1:8" ht="24.75" customHeight="1" x14ac:dyDescent="0.25">
      <c r="A82" s="85" t="s">
        <v>87</v>
      </c>
      <c r="B82" s="86"/>
      <c r="C82" s="43"/>
      <c r="D82" s="94">
        <v>0</v>
      </c>
      <c r="E82" s="76">
        <v>27</v>
      </c>
      <c r="F82" s="79">
        <f>(D82*E82)</f>
        <v>0</v>
      </c>
      <c r="G82" s="80"/>
      <c r="H82" s="10"/>
    </row>
    <row r="83" spans="1:8" ht="32.25" customHeight="1" x14ac:dyDescent="0.25">
      <c r="A83" s="100" t="s">
        <v>10</v>
      </c>
      <c r="B83" s="101"/>
      <c r="C83" s="43"/>
      <c r="D83" s="95"/>
      <c r="E83" s="77"/>
      <c r="F83" s="81"/>
      <c r="G83" s="82"/>
      <c r="H83" s="10"/>
    </row>
    <row r="84" spans="1:8" ht="155.25" customHeight="1" x14ac:dyDescent="0.25">
      <c r="A84" s="87" t="s">
        <v>25</v>
      </c>
      <c r="B84" s="88"/>
      <c r="C84" s="43"/>
      <c r="D84" s="96"/>
      <c r="E84" s="78">
        <v>21</v>
      </c>
      <c r="F84" s="83"/>
      <c r="G84" s="84"/>
      <c r="H84" s="10"/>
    </row>
    <row r="85" spans="1:8" ht="23.25" customHeight="1" x14ac:dyDescent="0.25">
      <c r="A85" s="85" t="s">
        <v>84</v>
      </c>
      <c r="B85" s="86"/>
      <c r="C85" s="97"/>
      <c r="D85" s="94">
        <v>0</v>
      </c>
      <c r="E85" s="76">
        <v>27</v>
      </c>
      <c r="F85" s="79">
        <f>(D85*E85)</f>
        <v>0</v>
      </c>
      <c r="G85" s="80"/>
      <c r="H85" s="10"/>
    </row>
    <row r="86" spans="1:8" ht="15.75" customHeight="1" x14ac:dyDescent="0.25">
      <c r="A86" s="100" t="s">
        <v>10</v>
      </c>
      <c r="B86" s="101"/>
      <c r="C86" s="98"/>
      <c r="D86" s="95"/>
      <c r="E86" s="77"/>
      <c r="F86" s="81"/>
      <c r="G86" s="82"/>
      <c r="H86" s="10"/>
    </row>
    <row r="87" spans="1:8" ht="156" customHeight="1" x14ac:dyDescent="0.25">
      <c r="A87" s="87" t="s">
        <v>83</v>
      </c>
      <c r="B87" s="88"/>
      <c r="C87" s="99"/>
      <c r="D87" s="96"/>
      <c r="E87" s="78"/>
      <c r="F87" s="83"/>
      <c r="G87" s="84"/>
      <c r="H87" s="10"/>
    </row>
    <row r="88" spans="1:8" ht="23.25" customHeight="1" x14ac:dyDescent="0.25">
      <c r="A88" s="89" t="s">
        <v>100</v>
      </c>
      <c r="B88" s="90"/>
      <c r="C88" s="91"/>
      <c r="D88" s="94">
        <v>0</v>
      </c>
      <c r="E88" s="63">
        <v>27</v>
      </c>
      <c r="F88" s="66">
        <f>(D88*E88)</f>
        <v>0</v>
      </c>
      <c r="G88" s="67"/>
      <c r="H88" s="10"/>
    </row>
    <row r="89" spans="1:8" ht="15.75" customHeight="1" x14ac:dyDescent="0.25">
      <c r="A89" s="72" t="s">
        <v>10</v>
      </c>
      <c r="B89" s="73"/>
      <c r="C89" s="92"/>
      <c r="D89" s="95"/>
      <c r="E89" s="64"/>
      <c r="F89" s="68"/>
      <c r="G89" s="69"/>
      <c r="H89" s="10"/>
    </row>
    <row r="90" spans="1:8" ht="156" customHeight="1" x14ac:dyDescent="0.25">
      <c r="A90" s="74" t="s">
        <v>83</v>
      </c>
      <c r="B90" s="75"/>
      <c r="C90" s="93"/>
      <c r="D90" s="96"/>
      <c r="E90" s="65"/>
      <c r="F90" s="70"/>
      <c r="G90" s="71"/>
      <c r="H90" s="10"/>
    </row>
    <row r="91" spans="1:8" ht="23.25" customHeight="1" x14ac:dyDescent="0.25">
      <c r="A91" s="85" t="s">
        <v>27</v>
      </c>
      <c r="B91" s="86"/>
      <c r="C91" s="97"/>
      <c r="D91" s="94">
        <v>0</v>
      </c>
      <c r="E91" s="76">
        <v>18</v>
      </c>
      <c r="F91" s="79">
        <f>(D91*E91)</f>
        <v>0</v>
      </c>
      <c r="G91" s="80"/>
      <c r="H91" s="10"/>
    </row>
    <row r="92" spans="1:8" ht="15.75" customHeight="1" x14ac:dyDescent="0.25">
      <c r="A92" s="100" t="s">
        <v>28</v>
      </c>
      <c r="B92" s="101"/>
      <c r="C92" s="98"/>
      <c r="D92" s="95"/>
      <c r="E92" s="77"/>
      <c r="F92" s="81"/>
      <c r="G92" s="82"/>
      <c r="H92" s="10"/>
    </row>
    <row r="93" spans="1:8" ht="75" customHeight="1" x14ac:dyDescent="0.25">
      <c r="A93" s="128" t="s">
        <v>54</v>
      </c>
      <c r="B93" s="129"/>
      <c r="C93" s="34" t="s">
        <v>55</v>
      </c>
      <c r="D93" s="96"/>
      <c r="E93" s="78">
        <v>14</v>
      </c>
      <c r="F93" s="83"/>
      <c r="G93" s="84"/>
      <c r="H93" s="10"/>
    </row>
    <row r="94" spans="1:8" x14ac:dyDescent="0.25">
      <c r="A94" s="85" t="s">
        <v>29</v>
      </c>
      <c r="B94" s="86"/>
      <c r="C94" s="117" t="s">
        <v>31</v>
      </c>
      <c r="D94" s="121">
        <f>SUM(D31,D34,D40,D46,D49,D52,D55,D58,D61,D64,D67,D70,D73,D76,D79,D82,D85,D88,D91,)</f>
        <v>0</v>
      </c>
      <c r="E94" s="97"/>
      <c r="F94" s="111">
        <f>SUM(F31:G93)</f>
        <v>0</v>
      </c>
      <c r="G94" s="112"/>
      <c r="H94" s="10"/>
    </row>
    <row r="95" spans="1:8" x14ac:dyDescent="0.25">
      <c r="A95" s="123"/>
      <c r="B95" s="124"/>
      <c r="C95" s="118"/>
      <c r="D95" s="122"/>
      <c r="E95" s="98"/>
      <c r="F95" s="113"/>
      <c r="G95" s="114"/>
      <c r="H95" s="10"/>
    </row>
    <row r="96" spans="1:8" x14ac:dyDescent="0.25">
      <c r="A96" s="123"/>
      <c r="B96" s="124"/>
      <c r="C96" s="119" t="s">
        <v>32</v>
      </c>
      <c r="D96" s="121">
        <f>SUM(D43+D37)</f>
        <v>0</v>
      </c>
      <c r="E96" s="98"/>
      <c r="F96" s="113"/>
      <c r="G96" s="114"/>
      <c r="H96" s="10"/>
    </row>
    <row r="97" spans="1:8" ht="15.75" thickBot="1" x14ac:dyDescent="0.3">
      <c r="A97" s="125"/>
      <c r="B97" s="126"/>
      <c r="C97" s="120"/>
      <c r="D97" s="127"/>
      <c r="E97" s="99"/>
      <c r="F97" s="115"/>
      <c r="G97" s="116"/>
      <c r="H97" s="10"/>
    </row>
    <row r="98" spans="1:8" x14ac:dyDescent="0.25">
      <c r="A98" s="130" t="s">
        <v>71</v>
      </c>
      <c r="B98" s="131"/>
      <c r="C98" s="131"/>
      <c r="D98" s="131"/>
      <c r="E98" s="136" t="s">
        <v>72</v>
      </c>
      <c r="F98" s="137"/>
      <c r="G98" s="138"/>
      <c r="H98" s="10"/>
    </row>
    <row r="99" spans="1:8" x14ac:dyDescent="0.25">
      <c r="A99" s="132"/>
      <c r="B99" s="133"/>
      <c r="C99" s="133"/>
      <c r="D99" s="133"/>
      <c r="E99" s="139"/>
      <c r="F99" s="140"/>
      <c r="G99" s="141"/>
      <c r="H99" s="10"/>
    </row>
    <row r="100" spans="1:8" x14ac:dyDescent="0.25">
      <c r="A100" s="132"/>
      <c r="B100" s="133"/>
      <c r="C100" s="133"/>
      <c r="D100" s="133"/>
      <c r="E100" s="139"/>
      <c r="F100" s="140"/>
      <c r="G100" s="141"/>
      <c r="H100" s="10"/>
    </row>
    <row r="101" spans="1:8" ht="15.75" thickBot="1" x14ac:dyDescent="0.3">
      <c r="A101" s="134"/>
      <c r="B101" s="135"/>
      <c r="C101" s="135"/>
      <c r="D101" s="135"/>
      <c r="E101" s="142"/>
      <c r="F101" s="143"/>
      <c r="G101" s="144"/>
      <c r="H101" s="10"/>
    </row>
    <row r="102" spans="1:8" x14ac:dyDescent="0.25">
      <c r="A102" s="105"/>
      <c r="B102" s="102" t="s">
        <v>99</v>
      </c>
      <c r="C102" s="102"/>
      <c r="D102" s="102"/>
      <c r="E102" s="102"/>
      <c r="F102" s="102"/>
      <c r="G102" s="108"/>
      <c r="H102" s="10"/>
    </row>
    <row r="103" spans="1:8" x14ac:dyDescent="0.25">
      <c r="A103" s="106"/>
      <c r="B103" s="103"/>
      <c r="C103" s="103"/>
      <c r="D103" s="103"/>
      <c r="E103" s="103"/>
      <c r="F103" s="103"/>
      <c r="G103" s="109"/>
      <c r="H103" s="10"/>
    </row>
    <row r="104" spans="1:8" x14ac:dyDescent="0.25">
      <c r="A104" s="106"/>
      <c r="B104" s="103"/>
      <c r="C104" s="103"/>
      <c r="D104" s="103"/>
      <c r="E104" s="103"/>
      <c r="F104" s="103"/>
      <c r="G104" s="109"/>
      <c r="H104" s="10"/>
    </row>
    <row r="105" spans="1:8" x14ac:dyDescent="0.25">
      <c r="A105" s="106"/>
      <c r="B105" s="103"/>
      <c r="C105" s="103"/>
      <c r="D105" s="103"/>
      <c r="E105" s="103"/>
      <c r="F105" s="103"/>
      <c r="G105" s="109"/>
      <c r="H105" s="10"/>
    </row>
    <row r="106" spans="1:8" x14ac:dyDescent="0.25">
      <c r="A106" s="106"/>
      <c r="B106" s="103"/>
      <c r="C106" s="103"/>
      <c r="D106" s="103"/>
      <c r="E106" s="103"/>
      <c r="F106" s="103"/>
      <c r="G106" s="109"/>
      <c r="H106" s="10"/>
    </row>
    <row r="107" spans="1:8" x14ac:dyDescent="0.25">
      <c r="A107" s="106"/>
      <c r="B107" s="103"/>
      <c r="C107" s="103"/>
      <c r="D107" s="103"/>
      <c r="E107" s="103"/>
      <c r="F107" s="103"/>
      <c r="G107" s="109"/>
      <c r="H107" s="10"/>
    </row>
    <row r="108" spans="1:8" x14ac:dyDescent="0.25">
      <c r="A108" s="106"/>
      <c r="B108" s="103"/>
      <c r="C108" s="103"/>
      <c r="D108" s="103"/>
      <c r="E108" s="103"/>
      <c r="F108" s="103"/>
      <c r="G108" s="109"/>
      <c r="H108" s="10"/>
    </row>
    <row r="109" spans="1:8" x14ac:dyDescent="0.25">
      <c r="A109" s="106"/>
      <c r="B109" s="103"/>
      <c r="C109" s="103"/>
      <c r="D109" s="103"/>
      <c r="E109" s="103"/>
      <c r="F109" s="103"/>
      <c r="G109" s="109"/>
      <c r="H109" s="10"/>
    </row>
    <row r="110" spans="1:8" x14ac:dyDescent="0.25">
      <c r="A110" s="106"/>
      <c r="B110" s="103"/>
      <c r="C110" s="103"/>
      <c r="D110" s="103"/>
      <c r="E110" s="103"/>
      <c r="F110" s="103"/>
      <c r="G110" s="109"/>
      <c r="H110" s="10"/>
    </row>
    <row r="111" spans="1:8" ht="23.25" customHeight="1" x14ac:dyDescent="0.25">
      <c r="A111" s="106"/>
      <c r="B111" s="103"/>
      <c r="C111" s="103"/>
      <c r="D111" s="103"/>
      <c r="E111" s="103"/>
      <c r="F111" s="103"/>
      <c r="G111" s="109"/>
      <c r="H111" s="10"/>
    </row>
    <row r="112" spans="1:8" ht="15.75" customHeight="1" x14ac:dyDescent="0.25">
      <c r="A112" s="106"/>
      <c r="B112" s="103"/>
      <c r="C112" s="103"/>
      <c r="D112" s="103"/>
      <c r="E112" s="103"/>
      <c r="F112" s="103"/>
      <c r="G112" s="109"/>
      <c r="H112" s="10"/>
    </row>
    <row r="113" spans="1:8" ht="15" customHeight="1" x14ac:dyDescent="0.25">
      <c r="A113" s="106"/>
      <c r="B113" s="103"/>
      <c r="C113" s="103"/>
      <c r="D113" s="103"/>
      <c r="E113" s="103"/>
      <c r="F113" s="103"/>
      <c r="G113" s="109"/>
      <c r="H113" s="10"/>
    </row>
    <row r="114" spans="1:8" ht="15" customHeight="1" x14ac:dyDescent="0.25">
      <c r="A114" s="106"/>
      <c r="B114" s="103"/>
      <c r="C114" s="103"/>
      <c r="D114" s="103"/>
      <c r="E114" s="103"/>
      <c r="F114" s="103"/>
      <c r="G114" s="109"/>
      <c r="H114" s="10"/>
    </row>
    <row r="115" spans="1:8" ht="15" customHeight="1" x14ac:dyDescent="0.25">
      <c r="A115" s="107"/>
      <c r="B115" s="104"/>
      <c r="C115" s="104"/>
      <c r="D115" s="104"/>
      <c r="E115" s="104"/>
      <c r="F115" s="104"/>
      <c r="G115" s="110"/>
      <c r="H115" s="10"/>
    </row>
    <row r="116" spans="1:8" ht="15" hidden="1" customHeight="1" x14ac:dyDescent="0.25">
      <c r="A116" s="26"/>
      <c r="B116" s="26"/>
      <c r="C116" s="26"/>
      <c r="D116" s="26"/>
      <c r="E116" s="26"/>
      <c r="F116" s="26"/>
      <c r="G116" s="26"/>
      <c r="H116" s="10"/>
    </row>
    <row r="117" spans="1:8" ht="15" hidden="1" customHeight="1" x14ac:dyDescent="0.25">
      <c r="A117" s="26"/>
      <c r="B117" s="26"/>
      <c r="C117" s="26"/>
      <c r="D117" s="26"/>
      <c r="E117" s="26"/>
      <c r="F117" s="26"/>
      <c r="G117" s="26"/>
    </row>
    <row r="118" spans="1:8" ht="15" hidden="1" customHeight="1" x14ac:dyDescent="0.25">
      <c r="D118" s="10"/>
      <c r="G118" s="10"/>
    </row>
    <row r="119" spans="1:8" hidden="1" x14ac:dyDescent="0.25">
      <c r="D119" s="10"/>
      <c r="G119" s="10"/>
    </row>
    <row r="120" spans="1:8" hidden="1" x14ac:dyDescent="0.25">
      <c r="D120" s="10"/>
      <c r="G120" s="10"/>
    </row>
    <row r="121" spans="1:8" hidden="1" x14ac:dyDescent="0.25">
      <c r="D121" s="10"/>
      <c r="G121" s="10"/>
    </row>
    <row r="122" spans="1:8" hidden="1" x14ac:dyDescent="0.25">
      <c r="D122" s="10"/>
      <c r="G122" s="10"/>
    </row>
    <row r="123" spans="1:8" hidden="1" x14ac:dyDescent="0.25">
      <c r="D123" s="10"/>
      <c r="G123" s="10"/>
    </row>
    <row r="124" spans="1:8" hidden="1" x14ac:dyDescent="0.25">
      <c r="D124" s="10"/>
      <c r="G124" s="10"/>
    </row>
    <row r="125" spans="1:8" hidden="1" x14ac:dyDescent="0.25">
      <c r="D125" s="10"/>
      <c r="G125" s="10"/>
    </row>
    <row r="126" spans="1:8" hidden="1" x14ac:dyDescent="0.25">
      <c r="D126" s="10"/>
      <c r="G126" s="10"/>
    </row>
    <row r="127" spans="1:8" ht="23.25" hidden="1" x14ac:dyDescent="0.25">
      <c r="A127" s="21"/>
      <c r="B127" s="21"/>
      <c r="D127" s="10"/>
      <c r="G127" s="10"/>
    </row>
    <row r="128" spans="1:8" ht="23.25" hidden="1" x14ac:dyDescent="0.25">
      <c r="A128" s="21"/>
      <c r="B128" s="21"/>
      <c r="D128" s="10"/>
      <c r="G128" s="10"/>
    </row>
    <row r="129" spans="1:7" ht="23.25" hidden="1" x14ac:dyDescent="0.25">
      <c r="A129" s="21"/>
      <c r="B129" s="21"/>
      <c r="D129" s="10"/>
      <c r="G129" s="10"/>
    </row>
    <row r="130" spans="1:7" ht="23.25" hidden="1" x14ac:dyDescent="0.25">
      <c r="A130" s="21"/>
      <c r="B130" s="21"/>
      <c r="D130" s="10"/>
      <c r="G130" s="10"/>
    </row>
    <row r="131" spans="1:7" ht="23.25" hidden="1" x14ac:dyDescent="0.25">
      <c r="A131" s="21"/>
      <c r="B131" s="21"/>
      <c r="D131" s="10"/>
      <c r="G131" s="10"/>
    </row>
    <row r="132" spans="1:7" ht="23.25" hidden="1" x14ac:dyDescent="0.25">
      <c r="A132" s="21"/>
      <c r="B132" s="21"/>
      <c r="D132" s="10"/>
      <c r="G132" s="10"/>
    </row>
    <row r="133" spans="1:7" ht="23.25" hidden="1" x14ac:dyDescent="0.25">
      <c r="A133" s="21"/>
      <c r="B133" s="21"/>
    </row>
    <row r="134" spans="1:7" ht="23.25" hidden="1" x14ac:dyDescent="0.25">
      <c r="A134" s="21"/>
      <c r="B134" s="21"/>
    </row>
    <row r="135" spans="1:7" x14ac:dyDescent="0.25"/>
    <row r="136" spans="1:7" x14ac:dyDescent="0.25"/>
    <row r="137" spans="1:7" x14ac:dyDescent="0.25"/>
    <row r="138" spans="1:7" x14ac:dyDescent="0.25"/>
    <row r="139" spans="1:7" x14ac:dyDescent="0.25"/>
    <row r="140" spans="1:7" x14ac:dyDescent="0.25"/>
  </sheetData>
  <sheetProtection algorithmName="SHA-512" hashValue="GdIgtsidc/bBj5Q7R6VVJqDSSaWHVs9OZwijryyic+tvo9YGKUEvuAfzLQwPqwOXAxTtM/LNbQbk+KRwKhQv4g==" saltValue="QjXH97Ob+XAgRtR7Jq1VHw==" spinCount="100000" sheet="1" objects="1" scenarios="1"/>
  <dataConsolidate/>
  <mergeCells count="182">
    <mergeCell ref="A55:B55"/>
    <mergeCell ref="A56:B56"/>
    <mergeCell ref="A50:B50"/>
    <mergeCell ref="A51:B51"/>
    <mergeCell ref="E52:E54"/>
    <mergeCell ref="F85:G87"/>
    <mergeCell ref="A86:B86"/>
    <mergeCell ref="A87:B87"/>
    <mergeCell ref="E37:E39"/>
    <mergeCell ref="E40:E42"/>
    <mergeCell ref="E43:E45"/>
    <mergeCell ref="E46:E48"/>
    <mergeCell ref="E70:E72"/>
    <mergeCell ref="E49:E51"/>
    <mergeCell ref="E55:E57"/>
    <mergeCell ref="E58:E60"/>
    <mergeCell ref="E61:E63"/>
    <mergeCell ref="E64:E66"/>
    <mergeCell ref="E67:E69"/>
    <mergeCell ref="F55:G57"/>
    <mergeCell ref="A57:B57"/>
    <mergeCell ref="A70:B70"/>
    <mergeCell ref="A71:B71"/>
    <mergeCell ref="A72:B72"/>
    <mergeCell ref="F70:G72"/>
    <mergeCell ref="D70:D72"/>
    <mergeCell ref="F79:G81"/>
    <mergeCell ref="A80:B80"/>
    <mergeCell ref="A81:B81"/>
    <mergeCell ref="D76:D78"/>
    <mergeCell ref="A85:B85"/>
    <mergeCell ref="C85:C87"/>
    <mergeCell ref="D85:D87"/>
    <mergeCell ref="D43:D44"/>
    <mergeCell ref="A43:B43"/>
    <mergeCell ref="A44:B44"/>
    <mergeCell ref="C43:C45"/>
    <mergeCell ref="A45:B45"/>
    <mergeCell ref="D55:D57"/>
    <mergeCell ref="A52:B52"/>
    <mergeCell ref="C52:C54"/>
    <mergeCell ref="D52:D54"/>
    <mergeCell ref="C55:C57"/>
    <mergeCell ref="F43:G45"/>
    <mergeCell ref="A47:B47"/>
    <mergeCell ref="A48:B48"/>
    <mergeCell ref="A49:B49"/>
    <mergeCell ref="C49:C51"/>
    <mergeCell ref="D49:D51"/>
    <mergeCell ref="F49:G51"/>
    <mergeCell ref="C12:D13"/>
    <mergeCell ref="C6:D6"/>
    <mergeCell ref="A40:B40"/>
    <mergeCell ref="A38:B38"/>
    <mergeCell ref="D34:D36"/>
    <mergeCell ref="A30:B30"/>
    <mergeCell ref="C7:E7"/>
    <mergeCell ref="A5:B5"/>
    <mergeCell ref="A6:B6"/>
    <mergeCell ref="A21:G21"/>
    <mergeCell ref="F30:G30"/>
    <mergeCell ref="F34:G36"/>
    <mergeCell ref="A31:B31"/>
    <mergeCell ref="A18:B18"/>
    <mergeCell ref="A13:B13"/>
    <mergeCell ref="A22:G29"/>
    <mergeCell ref="F12:G13"/>
    <mergeCell ref="C40:C42"/>
    <mergeCell ref="A12:B12"/>
    <mergeCell ref="D37:D38"/>
    <mergeCell ref="A15:B15"/>
    <mergeCell ref="F15:G15"/>
    <mergeCell ref="E31:E33"/>
    <mergeCell ref="E34:E36"/>
    <mergeCell ref="A1:G2"/>
    <mergeCell ref="A37:B37"/>
    <mergeCell ref="A41:B41"/>
    <mergeCell ref="A39:B39"/>
    <mergeCell ref="C37:C39"/>
    <mergeCell ref="E12:E13"/>
    <mergeCell ref="F37:G39"/>
    <mergeCell ref="D40:D42"/>
    <mergeCell ref="F40:G42"/>
    <mergeCell ref="D31:D33"/>
    <mergeCell ref="C31:C33"/>
    <mergeCell ref="F31:G33"/>
    <mergeCell ref="A32:B32"/>
    <mergeCell ref="A33:B33"/>
    <mergeCell ref="A7:B7"/>
    <mergeCell ref="A8:B8"/>
    <mergeCell ref="A34:B34"/>
    <mergeCell ref="A36:B36"/>
    <mergeCell ref="A9:G9"/>
    <mergeCell ref="A42:B42"/>
    <mergeCell ref="A3:G3"/>
    <mergeCell ref="C5:D5"/>
    <mergeCell ref="F5:G5"/>
    <mergeCell ref="F6:G6"/>
    <mergeCell ref="F18:G19"/>
    <mergeCell ref="F67:G69"/>
    <mergeCell ref="D67:D69"/>
    <mergeCell ref="A64:B64"/>
    <mergeCell ref="C64:C66"/>
    <mergeCell ref="D64:D66"/>
    <mergeCell ref="F64:G66"/>
    <mergeCell ref="A65:B65"/>
    <mergeCell ref="A66:B66"/>
    <mergeCell ref="D58:D60"/>
    <mergeCell ref="F61:G63"/>
    <mergeCell ref="A62:B62"/>
    <mergeCell ref="A63:B63"/>
    <mergeCell ref="A35:B35"/>
    <mergeCell ref="C34:C36"/>
    <mergeCell ref="A46:B46"/>
    <mergeCell ref="C46:C48"/>
    <mergeCell ref="D46:D48"/>
    <mergeCell ref="F46:G48"/>
    <mergeCell ref="F52:G54"/>
    <mergeCell ref="A53:B53"/>
    <mergeCell ref="A54:B54"/>
    <mergeCell ref="D61:D63"/>
    <mergeCell ref="C61:C63"/>
    <mergeCell ref="B102:F115"/>
    <mergeCell ref="A102:A115"/>
    <mergeCell ref="G102:G115"/>
    <mergeCell ref="F94:G97"/>
    <mergeCell ref="C94:C95"/>
    <mergeCell ref="C96:C97"/>
    <mergeCell ref="F91:G93"/>
    <mergeCell ref="D94:D95"/>
    <mergeCell ref="A94:B97"/>
    <mergeCell ref="D96:D97"/>
    <mergeCell ref="E94:E97"/>
    <mergeCell ref="A91:B91"/>
    <mergeCell ref="A92:B92"/>
    <mergeCell ref="A93:B93"/>
    <mergeCell ref="D91:D93"/>
    <mergeCell ref="A98:D101"/>
    <mergeCell ref="E98:G101"/>
    <mergeCell ref="C91:C92"/>
    <mergeCell ref="E91:E93"/>
    <mergeCell ref="F58:G60"/>
    <mergeCell ref="A73:B73"/>
    <mergeCell ref="A74:B74"/>
    <mergeCell ref="A75:B75"/>
    <mergeCell ref="C73:C75"/>
    <mergeCell ref="D73:D75"/>
    <mergeCell ref="F73:G75"/>
    <mergeCell ref="C67:C69"/>
    <mergeCell ref="A67:B67"/>
    <mergeCell ref="A68:B68"/>
    <mergeCell ref="A69:B69"/>
    <mergeCell ref="A58:B58"/>
    <mergeCell ref="A59:B59"/>
    <mergeCell ref="A60:B60"/>
    <mergeCell ref="C58:C60"/>
    <mergeCell ref="E73:E75"/>
    <mergeCell ref="A61:B61"/>
    <mergeCell ref="E88:E90"/>
    <mergeCell ref="F88:G90"/>
    <mergeCell ref="A89:B89"/>
    <mergeCell ref="A90:B90"/>
    <mergeCell ref="E85:E87"/>
    <mergeCell ref="F76:G78"/>
    <mergeCell ref="A76:B76"/>
    <mergeCell ref="A79:B79"/>
    <mergeCell ref="A78:B78"/>
    <mergeCell ref="A88:B88"/>
    <mergeCell ref="C88:C90"/>
    <mergeCell ref="D88:D90"/>
    <mergeCell ref="C76:C78"/>
    <mergeCell ref="A77:B77"/>
    <mergeCell ref="A82:B82"/>
    <mergeCell ref="A84:B84"/>
    <mergeCell ref="A83:B83"/>
    <mergeCell ref="F82:G84"/>
    <mergeCell ref="D82:D84"/>
    <mergeCell ref="E76:E78"/>
    <mergeCell ref="E79:E81"/>
    <mergeCell ref="E82:E84"/>
    <mergeCell ref="C79:C81"/>
    <mergeCell ref="D79:D81"/>
  </mergeCells>
  <pageMargins left="0.70866141732283472" right="0.70866141732283472" top="0.74803149606299213" bottom="0.74803149606299213" header="0.31496062992125984" footer="0.31496062992125984"/>
  <pageSetup paperSize="9" scale="52" fitToHeight="0" orientation="portrait" r:id="rId1"/>
  <colBreaks count="1" manualBreakCount="1">
    <brk id="11" max="1048575" man="1"/>
  </col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Tabelle1!$A$1:$A$5</xm:f>
          </x14:formula1>
          <xm:sqref>C18</xm:sqref>
        </x14:dataValidation>
        <x14:dataValidation type="list" allowBlank="1" showInputMessage="1" showErrorMessage="1" xr:uid="{00000000-0002-0000-0100-000001000000}">
          <x14:formula1>
            <xm:f>Tabelle1!$A$6:$A$8</xm:f>
          </x14:formula1>
          <xm:sqref>E98:G101 C15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rgb="FF00B050"/>
  </sheetPr>
  <dimension ref="A1:K21"/>
  <sheetViews>
    <sheetView showGridLines="0" workbookViewId="0">
      <selection activeCell="D11" sqref="D11"/>
    </sheetView>
  </sheetViews>
  <sheetFormatPr baseColWidth="10" defaultRowHeight="15" x14ac:dyDescent="0.25"/>
  <sheetData>
    <row r="1" spans="1:11" ht="18.75" x14ac:dyDescent="0.3">
      <c r="A1" s="25" t="s">
        <v>47</v>
      </c>
      <c r="B1" s="25"/>
      <c r="C1" s="25"/>
    </row>
    <row r="2" spans="1:11" ht="18.75" customHeight="1" x14ac:dyDescent="0.25">
      <c r="A2" s="192" t="s">
        <v>82</v>
      </c>
      <c r="B2" s="192"/>
      <c r="C2" s="192"/>
      <c r="D2" s="192"/>
      <c r="E2" s="192"/>
      <c r="F2" s="192"/>
      <c r="G2" s="192"/>
      <c r="H2" s="192"/>
      <c r="I2" s="192"/>
      <c r="J2" s="192"/>
      <c r="K2" s="192"/>
    </row>
    <row r="3" spans="1:11" ht="18.75" customHeight="1" x14ac:dyDescent="0.25">
      <c r="A3" s="192"/>
      <c r="B3" s="192"/>
      <c r="C3" s="192"/>
      <c r="D3" s="192"/>
      <c r="E3" s="192"/>
      <c r="F3" s="192"/>
      <c r="G3" s="192"/>
      <c r="H3" s="192"/>
      <c r="I3" s="192"/>
      <c r="J3" s="192"/>
      <c r="K3" s="192"/>
    </row>
    <row r="4" spans="1:11" ht="18.75" customHeight="1" x14ac:dyDescent="0.25">
      <c r="A4" s="192"/>
      <c r="B4" s="192"/>
      <c r="C4" s="192"/>
      <c r="D4" s="192"/>
      <c r="E4" s="192"/>
      <c r="F4" s="192"/>
      <c r="G4" s="192"/>
      <c r="H4" s="192"/>
      <c r="I4" s="192"/>
      <c r="J4" s="192"/>
      <c r="K4" s="192"/>
    </row>
    <row r="5" spans="1:11" ht="83.25" customHeight="1" x14ac:dyDescent="0.25">
      <c r="A5" s="192"/>
      <c r="B5" s="192"/>
      <c r="C5" s="192"/>
      <c r="D5" s="192"/>
      <c r="E5" s="192"/>
      <c r="F5" s="192"/>
      <c r="G5" s="192"/>
      <c r="H5" s="192"/>
      <c r="I5" s="192"/>
      <c r="J5" s="192"/>
      <c r="K5" s="192"/>
    </row>
    <row r="6" spans="1:11" x14ac:dyDescent="0.25">
      <c r="A6" s="194" t="s">
        <v>36</v>
      </c>
      <c r="B6" s="194"/>
      <c r="C6" s="30" t="s">
        <v>41</v>
      </c>
      <c r="D6" s="30" t="s">
        <v>42</v>
      </c>
      <c r="E6" s="30" t="s">
        <v>43</v>
      </c>
      <c r="F6" s="30"/>
    </row>
    <row r="7" spans="1:11" x14ac:dyDescent="0.25">
      <c r="A7" s="190" t="s">
        <v>37</v>
      </c>
      <c r="B7" s="190"/>
      <c r="C7" s="31">
        <f>SUM('Schilderbestellformular Trail '!D70:D72,'Schilderbestellformular Trail '!D40:D42,'Schilderbestellformular Trail '!D46:D48,'Schilderbestellformular Trail '!D52:D54)</f>
        <v>0</v>
      </c>
      <c r="D7" s="31">
        <v>35</v>
      </c>
      <c r="E7" s="190">
        <f t="shared" ref="E7:E11" si="0">(C7*D7)</f>
        <v>0</v>
      </c>
      <c r="F7" s="190"/>
    </row>
    <row r="8" spans="1:11" x14ac:dyDescent="0.25">
      <c r="A8" s="190" t="s">
        <v>38</v>
      </c>
      <c r="B8" s="190"/>
      <c r="C8" s="31">
        <f>SUM('Schilderbestellformular Trail '!D76:D78,'Schilderbestellformular Trail '!D73:D75,'Schilderbestellformular Trail '!D31:D33,'Schilderbestellformular Trail '!D79:D81,'Schilderbestellformular Trail '!D82:D84,'Schilderbestellformular Trail '!D49:D51,'Schilderbestellformular Trail '!D85:D87,'Schilderbestellformular Trail '!D88:D90)</f>
        <v>0</v>
      </c>
      <c r="D8" s="31">
        <v>27</v>
      </c>
      <c r="E8" s="190">
        <f t="shared" si="0"/>
        <v>0</v>
      </c>
      <c r="F8" s="190"/>
    </row>
    <row r="9" spans="1:11" x14ac:dyDescent="0.25">
      <c r="A9" s="190" t="s">
        <v>39</v>
      </c>
      <c r="B9" s="190"/>
      <c r="C9" s="31">
        <f>SUM('Schilderbestellformular Trail '!D34:D36,'Schilderbestellformular Trail '!D55:D57,'Schilderbestellformular Trail '!D58:D60,'Schilderbestellformular Trail '!D61:D63,'Schilderbestellformular Trail '!D64:D66,'Schilderbestellformular Trail '!D67:D69)</f>
        <v>0</v>
      </c>
      <c r="D9" s="31">
        <v>25</v>
      </c>
      <c r="E9" s="190">
        <f t="shared" si="0"/>
        <v>0</v>
      </c>
      <c r="F9" s="190"/>
    </row>
    <row r="10" spans="1:11" x14ac:dyDescent="0.25">
      <c r="A10" s="190" t="s">
        <v>40</v>
      </c>
      <c r="B10" s="190"/>
      <c r="C10" s="31">
        <f>IF('Schilderbestellformular Trail '!D91&gt;0,'Schilderbestellformular Trail '!D91,0)</f>
        <v>0</v>
      </c>
      <c r="D10" s="31">
        <v>18</v>
      </c>
      <c r="E10" s="190">
        <f t="shared" si="0"/>
        <v>0</v>
      </c>
      <c r="F10" s="190"/>
    </row>
    <row r="11" spans="1:11" x14ac:dyDescent="0.25">
      <c r="A11" s="190" t="s">
        <v>70</v>
      </c>
      <c r="B11" s="190"/>
      <c r="C11" s="31">
        <f>IF(OR('Schilderbestellformular Trail '!D37&gt;0,'Schilderbestellformular Trail '!D43),('Schilderbestellformular Trail '!D37+'Schilderbestellformular Trail '!D43),0)</f>
        <v>0</v>
      </c>
      <c r="D11" s="31">
        <v>1</v>
      </c>
      <c r="E11" s="190">
        <f t="shared" si="0"/>
        <v>0</v>
      </c>
      <c r="F11" s="190"/>
    </row>
    <row r="12" spans="1:11" ht="39.75" customHeight="1" x14ac:dyDescent="0.35">
      <c r="A12" s="191" t="s">
        <v>69</v>
      </c>
      <c r="B12" s="191"/>
      <c r="C12" s="32">
        <f>SUM(C6:C10)</f>
        <v>0</v>
      </c>
      <c r="D12" s="32"/>
      <c r="E12" s="193">
        <f>SUM(E7:F11)</f>
        <v>0</v>
      </c>
      <c r="F12" s="193"/>
    </row>
    <row r="15" spans="1:11" x14ac:dyDescent="0.25">
      <c r="A15" s="28"/>
      <c r="B15" s="28"/>
    </row>
    <row r="16" spans="1:11" x14ac:dyDescent="0.25">
      <c r="A16" s="4"/>
      <c r="B16" s="4"/>
    </row>
    <row r="17" spans="1:2" x14ac:dyDescent="0.25">
      <c r="A17" s="4"/>
      <c r="B17" s="4"/>
    </row>
    <row r="18" spans="1:2" x14ac:dyDescent="0.25">
      <c r="A18" s="4"/>
      <c r="B18" s="4"/>
    </row>
    <row r="19" spans="1:2" x14ac:dyDescent="0.25">
      <c r="A19" s="4"/>
      <c r="B19" s="4"/>
    </row>
    <row r="20" spans="1:2" x14ac:dyDescent="0.25">
      <c r="A20" s="4"/>
      <c r="B20" s="4"/>
    </row>
    <row r="21" spans="1:2" x14ac:dyDescent="0.25">
      <c r="A21" s="4"/>
      <c r="B21" s="4"/>
    </row>
  </sheetData>
  <sheetProtection algorithmName="SHA-512" hashValue="R7nKe1D6/4qZqH/D4D/ElciuRKlS0ikeuIEM5/GHBYEBJFIjihQJlLcN5EdwMGZ/bOklrMssizoX7Nvq+ZNHag==" saltValue="ll1F6UUqS8BcjNbtusGZoQ==" spinCount="100000" sheet="1" objects="1" scenarios="1"/>
  <mergeCells count="14">
    <mergeCell ref="E11:F11"/>
    <mergeCell ref="A12:B12"/>
    <mergeCell ref="A2:K5"/>
    <mergeCell ref="E12:F12"/>
    <mergeCell ref="A6:B6"/>
    <mergeCell ref="A7:B7"/>
    <mergeCell ref="A8:B8"/>
    <mergeCell ref="A9:B9"/>
    <mergeCell ref="A10:B10"/>
    <mergeCell ref="A11:B11"/>
    <mergeCell ref="E7:F7"/>
    <mergeCell ref="E8:F8"/>
    <mergeCell ref="E9:F9"/>
    <mergeCell ref="E10:F10"/>
  </mergeCells>
  <pageMargins left="0.7" right="0.7" top="0.78740157499999996" bottom="0.78740157499999996"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8"/>
  <sheetViews>
    <sheetView workbookViewId="0">
      <selection activeCell="C40" sqref="C40"/>
    </sheetView>
  </sheetViews>
  <sheetFormatPr baseColWidth="10" defaultRowHeight="15" x14ac:dyDescent="0.25"/>
  <sheetData>
    <row r="1" spans="1:1" x14ac:dyDescent="0.25">
      <c r="A1" s="42" t="s">
        <v>66</v>
      </c>
    </row>
    <row r="2" spans="1:1" x14ac:dyDescent="0.25">
      <c r="A2" t="s">
        <v>88</v>
      </c>
    </row>
    <row r="3" spans="1:1" x14ac:dyDescent="0.25">
      <c r="A3" t="s">
        <v>62</v>
      </c>
    </row>
    <row r="4" spans="1:1" x14ac:dyDescent="0.25">
      <c r="A4" t="s">
        <v>63</v>
      </c>
    </row>
    <row r="5" spans="1:1" x14ac:dyDescent="0.25">
      <c r="A5" t="s">
        <v>64</v>
      </c>
    </row>
    <row r="6" spans="1:1" x14ac:dyDescent="0.25">
      <c r="A6" t="s">
        <v>72</v>
      </c>
    </row>
    <row r="7" spans="1:1" x14ac:dyDescent="0.25">
      <c r="A7" t="s">
        <v>73</v>
      </c>
    </row>
    <row r="8" spans="1:1" x14ac:dyDescent="0.25">
      <c r="A8" t="s">
        <v>74</v>
      </c>
    </row>
  </sheetData>
  <pageMargins left="0.7" right="0.7" top="0.78740157499999996" bottom="0.78740157499999996"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
  <sheetViews>
    <sheetView workbookViewId="0"/>
  </sheetViews>
  <sheetFormatPr baseColWidth="10" defaultRowHeight="15" x14ac:dyDescent="0.25"/>
  <sheetData/>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workbookViewId="0"/>
  </sheetViews>
  <sheetFormatPr baseColWidth="10" defaultRowHeight="15" x14ac:dyDescent="0.25"/>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1</vt:i4>
      </vt:variant>
    </vt:vector>
  </HeadingPairs>
  <TitlesOfParts>
    <vt:vector size="8" baseType="lpstr">
      <vt:lpstr>Anleitung</vt:lpstr>
      <vt:lpstr>Schilderbestellformular Trail </vt:lpstr>
      <vt:lpstr>Abrechnungshilfe</vt:lpstr>
      <vt:lpstr>Tabelle1</vt:lpstr>
      <vt:lpstr>Tabelle2</vt:lpstr>
      <vt:lpstr>Tabelle3</vt:lpstr>
      <vt:lpstr>Tabelle4</vt:lpstr>
      <vt:lpstr>'Schilderbestellformular Trail '!Druckbereich</vt:lpstr>
    </vt:vector>
  </TitlesOfParts>
  <Company>Land Tirol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LOTZE Lars</dc:creator>
  <cp:lastModifiedBy>PFURTSCHELLER Sabine</cp:lastModifiedBy>
  <cp:lastPrinted>2019-04-16T13:54:46Z</cp:lastPrinted>
  <dcterms:created xsi:type="dcterms:W3CDTF">2016-02-29T07:42:35Z</dcterms:created>
  <dcterms:modified xsi:type="dcterms:W3CDTF">2026-01-14T09:01:46Z</dcterms:modified>
</cp:coreProperties>
</file>