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6785" windowHeight="11955"/>
  </bookViews>
  <sheets>
    <sheet name="Anlage 5a" sheetId="4" r:id="rId1"/>
  </sheets>
  <definedNames>
    <definedName name="_xlnm._FilterDatabase" localSheetId="0" hidden="1">'Anlage 5a'!$B$1:$D$9</definedName>
    <definedName name="_xlnm.Print_Area" localSheetId="0">'Anlage 5a'!$H:$N</definedName>
    <definedName name="_xlnm.Print_Titles" localSheetId="0">'Anlage 5a'!$1:$3</definedName>
  </definedNames>
  <calcPr calcId="145621"/>
</workbook>
</file>

<file path=xl/calcChain.xml><?xml version="1.0" encoding="utf-8"?>
<calcChain xmlns="http://schemas.openxmlformats.org/spreadsheetml/2006/main">
  <c r="M30" i="4" l="1"/>
  <c r="N29" i="4"/>
  <c r="L28" i="4"/>
  <c r="M27" i="4"/>
  <c r="M28" i="4" s="1"/>
  <c r="N27" i="4"/>
  <c r="N28" i="4" s="1"/>
  <c r="L27" i="4"/>
  <c r="M22" i="4"/>
  <c r="N22" i="4"/>
  <c r="L22" i="4"/>
  <c r="M13" i="4"/>
  <c r="N13" i="4"/>
  <c r="L13" i="4"/>
  <c r="E28" i="4" l="1"/>
  <c r="E13" i="4"/>
  <c r="E22" i="4"/>
</calcChain>
</file>

<file path=xl/sharedStrings.xml><?xml version="1.0" encoding="utf-8"?>
<sst xmlns="http://schemas.openxmlformats.org/spreadsheetml/2006/main" count="144" uniqueCount="84">
  <si>
    <t>(1)</t>
  </si>
  <si>
    <t>(2)</t>
  </si>
  <si>
    <t>(3)</t>
  </si>
  <si>
    <t>(4)</t>
  </si>
  <si>
    <t>(5)</t>
  </si>
  <si>
    <t>(6)</t>
  </si>
  <si>
    <t>(7)</t>
  </si>
  <si>
    <t>UK / Bezeichnung</t>
  </si>
  <si>
    <t>Ausnahmen</t>
  </si>
  <si>
    <t>Gesamt-
Haushalt</t>
  </si>
  <si>
    <t>Quasi-KG</t>
  </si>
  <si>
    <t>Zuordnung der MVAG</t>
  </si>
  <si>
    <t>2114, 2115</t>
  </si>
  <si>
    <t>212x</t>
  </si>
  <si>
    <t>213x</t>
  </si>
  <si>
    <t>Eigene Abgaben</t>
  </si>
  <si>
    <t>131x</t>
  </si>
  <si>
    <t>333x</t>
  </si>
  <si>
    <t>2221, 2222</t>
  </si>
  <si>
    <t>2223 - 2225</t>
  </si>
  <si>
    <t>2231, 2232, 2233, 2236</t>
  </si>
  <si>
    <t>224x</t>
  </si>
  <si>
    <t>Zinsaufwand, Dividenden</t>
  </si>
  <si>
    <t>Summe</t>
  </si>
  <si>
    <t>Vermögensbildung (Sachanlagevermögen), inkl. Vorräte</t>
  </si>
  <si>
    <t>1010, 102x</t>
  </si>
  <si>
    <t>341x</t>
  </si>
  <si>
    <t>331x</t>
  </si>
  <si>
    <t>Summe 3 (Vermögensbildung)</t>
  </si>
  <si>
    <t>Finanzierungssaldo (,,vorläufiges Maastricht-Ergebnis“)</t>
  </si>
  <si>
    <t>Finanzierungssaldo (Voranschlag)</t>
  </si>
  <si>
    <t>Saldo + Überrechnung Quasi-KG</t>
  </si>
  <si>
    <t>Erträge aus Veräußerungen und sonstige Erträge</t>
  </si>
  <si>
    <t>ohne Konto 8193</t>
  </si>
  <si>
    <t>Einnahmen aus dem Besitz von Finanzvermögen</t>
  </si>
  <si>
    <t>ohne Konto 8194, 8197, 8205 und 8292</t>
  </si>
  <si>
    <t>Ertragsanteile</t>
  </si>
  <si>
    <t xml:space="preserve">Erhaltene Kapitaltransfers </t>
  </si>
  <si>
    <t>Nicht-finanzierungswirksame operative Erträge</t>
  </si>
  <si>
    <t>Gebrauchs- und Verbrauchsgüter, Handelswaren, Verwaltungs- und Betriebsaufwand</t>
  </si>
  <si>
    <t>Leasing- und Mietaufwand, Instandhaltung und sonstiger Sachaufwand</t>
  </si>
  <si>
    <t>Anmerkungen</t>
  </si>
  <si>
    <t>Transfers an private Haushalte (inkl. Pensionen), an private Organsisationen ohne Erwerbszweck und an das Ausland</t>
  </si>
  <si>
    <t>ohne Konto 6960 und 7608</t>
  </si>
  <si>
    <t>Erhaltene Transfers (ohne Kapitaltransfers)</t>
  </si>
  <si>
    <t>Transfers und Kapitaltransfers  an Träger öffentlichen Rechts, Beteiligungen und Unternehmen</t>
  </si>
  <si>
    <t>Bezeichnung</t>
  </si>
  <si>
    <t>ohne Konto 8190, 8191, 8195-8199, 8910</t>
  </si>
  <si>
    <t xml:space="preserve">nur Konto 6830 und Konto 6880 </t>
  </si>
  <si>
    <t xml:space="preserve">Verluste aus dem Abgang von Anlagevermögen und Rückstellungen für ausstehende Rechnungen </t>
  </si>
  <si>
    <t>ohne Konto 6520, 6550, 6572, 6580, 6581, 6820, 6910, 6940, 6990 und 8201</t>
  </si>
  <si>
    <t>ohne Konto 8016, 8017 und 8294</t>
  </si>
  <si>
    <t>Zuordnung MVAG bzw. VHH-Code</t>
  </si>
  <si>
    <t>2211, 2212, 2213, 2237</t>
  </si>
  <si>
    <t>Personal- und Sozialaufwand sowie Dotierung von Pensionsrückstellungen</t>
  </si>
  <si>
    <t>2234, 2235</t>
  </si>
  <si>
    <t>Erträge aus Leistungen und Miet- und Pachtertrag</t>
  </si>
  <si>
    <t>Rechnungsquerschnitt Länder</t>
  </si>
  <si>
    <r>
      <rPr>
        <sz val="16"/>
        <rFont val="Calibri"/>
        <family val="2"/>
        <scheme val="minor"/>
      </rPr>
      <t xml:space="preserve">Voranschlagsquerschnitt Länder </t>
    </r>
    <r>
      <rPr>
        <sz val="12"/>
        <rFont val="Calibri"/>
        <family val="2"/>
        <scheme val="minor"/>
      </rPr>
      <t>(Änderungen im Vgl. zum RQ in &lt;schwarz&gt; hervorgehoben)</t>
    </r>
  </si>
  <si>
    <t>Mittelaufbringung (Erträge bzw. Einzahlungen und erhaltene Kapitaltransfers)</t>
  </si>
  <si>
    <t>Mittelverwendung (Aufwendungen)</t>
  </si>
  <si>
    <t>Summe 1 (Mittelaufbringung)</t>
  </si>
  <si>
    <t>Summe 2 (Mittelverwendung)</t>
  </si>
  <si>
    <t>RQS-
LNR</t>
  </si>
  <si>
    <t>Immaterielle Vermögenswerte und Sachanlagen (Zugang)</t>
  </si>
  <si>
    <t>Überrechnung Quasi-KG außerhalb des Sektors Staat gemäß ESVG</t>
  </si>
  <si>
    <t>n.a.</t>
  </si>
  <si>
    <t>n.a</t>
  </si>
  <si>
    <t xml:space="preserve">Immaterielle Vermögenswerte und Sachanlagen (Abgang) 
</t>
  </si>
  <si>
    <t>lt. LHD-Schnittstelle für &lt;vhh&gt;
Netto (Zugänge - Abgänge)</t>
  </si>
  <si>
    <t>Saldo  =  Summe 1 - Summe 2 - Summe 3</t>
  </si>
  <si>
    <t>Haushalt 
ohne Quasi-KG</t>
  </si>
  <si>
    <t xml:space="preserve">Quasi-KG
</t>
  </si>
  <si>
    <t>Erläuterungen der Gebietskörperschaft</t>
  </si>
  <si>
    <t>ohne Gruppe (Konto) 080-083</t>
  </si>
  <si>
    <t>ohne Unterklasse 40-48</t>
  </si>
  <si>
    <t xml:space="preserve"> Zugang lt. LHD-Schnittstelle für &lt;vhh&gt;</t>
  </si>
  <si>
    <t>VQS-LNR</t>
  </si>
  <si>
    <t>Erhaltene Kapitaltransfers (Zugang)</t>
  </si>
  <si>
    <r>
      <t xml:space="preserve">ohne Gruppe 090-097 und ohne Konto 2890; </t>
    </r>
    <r>
      <rPr>
        <i/>
        <sz val="9"/>
        <rFont val="Calibri"/>
        <family val="2"/>
        <scheme val="minor"/>
      </rPr>
      <t>Zugang lt. LHD-Schnittstelle für &lt;vhh&gt;</t>
    </r>
  </si>
  <si>
    <r>
      <t xml:space="preserve">ohne Gruppe 090-097 und ohne Konto 2890; </t>
    </r>
    <r>
      <rPr>
        <i/>
        <sz val="9"/>
        <rFont val="Calibri"/>
        <family val="2"/>
        <scheme val="minor"/>
      </rPr>
      <t>Abgang lt. LHD-Schnittstelle für &lt;vhh&gt;
(Abgang mit Minus erfassen)</t>
    </r>
  </si>
  <si>
    <r>
      <t>ohne Gruppe (Konto) 080-083 und 801
(</t>
    </r>
    <r>
      <rPr>
        <i/>
        <sz val="9"/>
        <rFont val="Calibri"/>
        <family val="2"/>
        <scheme val="minor"/>
      </rPr>
      <t>Abgang mit Minus erfassen)</t>
    </r>
  </si>
  <si>
    <t xml:space="preserve">Vorräte (Saldo)
</t>
  </si>
  <si>
    <t>Vorräte (Saldo)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</si>
</sst>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_ ;[Red]\-#,##0\ "/>
  </numFmts>
  <fonts count="27" x14ac:knownFonts="1"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11"/>
      <color theme="1" tint="0.499984740745262"/>
      <name val="Arial"/>
      <family val="2"/>
    </font>
    <font>
      <sz val="10"/>
      <name val="Arial"/>
      <family val="2"/>
    </font>
    <font>
      <sz val="10"/>
      <color theme="1" tint="0.499984740745262"/>
      <name val="Arial"/>
      <family val="2"/>
    </font>
    <font>
      <sz val="11"/>
      <color theme="1" tint="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Tahoma"/>
      <family val="2"/>
    </font>
    <font>
      <sz val="10"/>
      <color indexed="8"/>
      <name val="Arial"/>
      <family val="2"/>
    </font>
    <font>
      <sz val="10"/>
      <color rgb="FF000000"/>
      <name val="Times New Roman"/>
      <family val="1"/>
    </font>
    <font>
      <sz val="11"/>
      <name val="Arial"/>
      <family val="2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6F5F0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6">
    <xf numFmtId="0" fontId="0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6" fillId="0" borderId="0"/>
    <xf numFmtId="0" fontId="17" fillId="0" borderId="0"/>
    <xf numFmtId="0" fontId="17" fillId="0" borderId="0"/>
    <xf numFmtId="0" fontId="18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9" fillId="0" borderId="0"/>
    <xf numFmtId="43" fontId="25" fillId="0" borderId="0" applyFont="0" applyFill="0" applyBorder="0" applyAlignment="0" applyProtection="0"/>
  </cellStyleXfs>
  <cellXfs count="161">
    <xf numFmtId="0" fontId="0" fillId="0" borderId="0" xfId="0"/>
    <xf numFmtId="0" fontId="1" fillId="0" borderId="0" xfId="0" applyFont="1" applyAlignment="1">
      <alignment vertical="center"/>
    </xf>
    <xf numFmtId="0" fontId="5" fillId="2" borderId="4" xfId="0" quotePrefix="1" applyFont="1" applyFill="1" applyBorder="1" applyAlignment="1">
      <alignment horizontal="center"/>
    </xf>
    <xf numFmtId="0" fontId="5" fillId="2" borderId="0" xfId="0" quotePrefix="1" applyFont="1" applyFill="1" applyBorder="1" applyAlignment="1">
      <alignment horizontal="center"/>
    </xf>
    <xf numFmtId="0" fontId="5" fillId="2" borderId="5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0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6" fillId="0" borderId="0" xfId="0" applyFont="1"/>
    <xf numFmtId="0" fontId="10" fillId="0" borderId="9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 wrapText="1"/>
    </xf>
    <xf numFmtId="0" fontId="9" fillId="5" borderId="11" xfId="0" applyFont="1" applyFill="1" applyBorder="1" applyAlignment="1">
      <alignment horizontal="left" vertical="center"/>
    </xf>
    <xf numFmtId="0" fontId="10" fillId="5" borderId="12" xfId="0" applyFont="1" applyFill="1" applyBorder="1" applyAlignment="1">
      <alignment vertical="top" wrapText="1"/>
    </xf>
    <xf numFmtId="0" fontId="10" fillId="0" borderId="10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top" wrapText="1"/>
    </xf>
    <xf numFmtId="0" fontId="9" fillId="3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vertical="top" wrapText="1"/>
    </xf>
    <xf numFmtId="0" fontId="5" fillId="0" borderId="14" xfId="0" applyFont="1" applyBorder="1" applyAlignment="1">
      <alignment horizontal="left" vertical="center"/>
    </xf>
    <xf numFmtId="0" fontId="5" fillId="0" borderId="14" xfId="0" applyFont="1" applyBorder="1"/>
    <xf numFmtId="0" fontId="10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/>
    <xf numFmtId="0" fontId="5" fillId="0" borderId="8" xfId="0" applyFont="1" applyBorder="1" applyAlignment="1">
      <alignment horizontal="left" vertical="top"/>
    </xf>
    <xf numFmtId="0" fontId="5" fillId="0" borderId="8" xfId="0" applyFont="1" applyBorder="1"/>
    <xf numFmtId="0" fontId="5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/>
    <xf numFmtId="0" fontId="5" fillId="0" borderId="10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 wrapText="1"/>
    </xf>
    <xf numFmtId="0" fontId="5" fillId="0" borderId="10" xfId="0" applyFont="1" applyBorder="1"/>
    <xf numFmtId="0" fontId="8" fillId="4" borderId="11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/>
    <xf numFmtId="0" fontId="8" fillId="6" borderId="11" xfId="0" applyFont="1" applyFill="1" applyBorder="1" applyAlignment="1">
      <alignment horizontal="left" vertical="center"/>
    </xf>
    <xf numFmtId="0" fontId="5" fillId="6" borderId="12" xfId="0" applyFont="1" applyFill="1" applyBorder="1" applyAlignment="1">
      <alignment vertical="top" wrapText="1"/>
    </xf>
    <xf numFmtId="0" fontId="5" fillId="0" borderId="0" xfId="0" applyFont="1"/>
    <xf numFmtId="0" fontId="5" fillId="0" borderId="13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8" fillId="2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5" fillId="0" borderId="14" xfId="0" quotePrefix="1" applyFont="1" applyBorder="1" applyAlignment="1">
      <alignment horizontal="center" vertical="center"/>
    </xf>
    <xf numFmtId="0" fontId="10" fillId="0" borderId="10" xfId="0" quotePrefix="1" applyFont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vertical="top" wrapText="1"/>
    </xf>
    <xf numFmtId="0" fontId="8" fillId="7" borderId="11" xfId="0" applyFont="1" applyFill="1" applyBorder="1" applyAlignment="1">
      <alignment horizontal="left" vertical="center"/>
    </xf>
    <xf numFmtId="0" fontId="5" fillId="6" borderId="10" xfId="0" quotePrefix="1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 wrapText="1"/>
    </xf>
    <xf numFmtId="0" fontId="10" fillId="3" borderId="9" xfId="0" quotePrefix="1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/>
    </xf>
    <xf numFmtId="0" fontId="10" fillId="3" borderId="13" xfId="0" applyFont="1" applyFill="1" applyBorder="1" applyAlignment="1">
      <alignment vertical="top" wrapText="1"/>
    </xf>
    <xf numFmtId="0" fontId="9" fillId="8" borderId="9" xfId="0" applyFont="1" applyFill="1" applyBorder="1" applyAlignment="1">
      <alignment horizontal="left" vertical="center"/>
    </xf>
    <xf numFmtId="0" fontId="5" fillId="4" borderId="9" xfId="0" applyFont="1" applyFill="1" applyBorder="1"/>
    <xf numFmtId="0" fontId="5" fillId="6" borderId="9" xfId="0" applyFont="1" applyFill="1" applyBorder="1"/>
    <xf numFmtId="0" fontId="5" fillId="0" borderId="4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10" fillId="5" borderId="2" xfId="0" applyFont="1" applyFill="1" applyBorder="1" applyAlignment="1">
      <alignment vertical="top" wrapText="1"/>
    </xf>
    <xf numFmtId="0" fontId="5" fillId="5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5" fillId="4" borderId="10" xfId="0" applyFont="1" applyFill="1" applyBorder="1"/>
    <xf numFmtId="0" fontId="8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/>
    <xf numFmtId="0" fontId="5" fillId="0" borderId="12" xfId="0" applyFont="1" applyBorder="1"/>
    <xf numFmtId="0" fontId="5" fillId="0" borderId="13" xfId="0" applyFont="1" applyBorder="1"/>
    <xf numFmtId="0" fontId="6" fillId="0" borderId="12" xfId="0" applyFont="1" applyBorder="1"/>
    <xf numFmtId="0" fontId="6" fillId="0" borderId="13" xfId="0" applyFont="1" applyBorder="1"/>
    <xf numFmtId="0" fontId="21" fillId="0" borderId="8" xfId="0" applyFont="1" applyBorder="1" applyAlignment="1">
      <alignment horizontal="left" vertical="top" wrapText="1"/>
    </xf>
    <xf numFmtId="0" fontId="21" fillId="0" borderId="8" xfId="0" applyFont="1" applyBorder="1" applyAlignment="1">
      <alignment vertical="top" wrapText="1"/>
    </xf>
    <xf numFmtId="0" fontId="21" fillId="0" borderId="9" xfId="0" applyFont="1" applyBorder="1" applyAlignment="1">
      <alignment horizontal="left" vertical="top" wrapText="1"/>
    </xf>
    <xf numFmtId="0" fontId="21" fillId="0" borderId="9" xfId="0" applyFont="1" applyBorder="1" applyAlignment="1">
      <alignment vertical="top" wrapText="1"/>
    </xf>
    <xf numFmtId="0" fontId="21" fillId="0" borderId="10" xfId="0" applyFont="1" applyBorder="1" applyAlignment="1">
      <alignment horizontal="left" vertical="top" wrapText="1"/>
    </xf>
    <xf numFmtId="0" fontId="22" fillId="0" borderId="10" xfId="0" applyFont="1" applyBorder="1" applyAlignment="1">
      <alignment vertical="top" wrapText="1"/>
    </xf>
    <xf numFmtId="0" fontId="23" fillId="0" borderId="8" xfId="0" applyFont="1" applyBorder="1" applyAlignment="1">
      <alignment horizontal="left" vertical="top" wrapText="1"/>
    </xf>
    <xf numFmtId="0" fontId="23" fillId="0" borderId="8" xfId="0" applyFont="1" applyBorder="1"/>
    <xf numFmtId="0" fontId="23" fillId="0" borderId="9" xfId="0" applyFont="1" applyBorder="1" applyAlignment="1">
      <alignment horizontal="left" vertical="top" wrapText="1"/>
    </xf>
    <xf numFmtId="0" fontId="23" fillId="0" borderId="9" xfId="0" applyFont="1" applyBorder="1" applyAlignment="1">
      <alignment vertical="top" wrapText="1"/>
    </xf>
    <xf numFmtId="0" fontId="24" fillId="0" borderId="10" xfId="0" applyFont="1" applyBorder="1" applyAlignment="1">
      <alignment horizontal="left" vertical="top" wrapText="1"/>
    </xf>
    <xf numFmtId="0" fontId="24" fillId="0" borderId="10" xfId="0" applyFont="1" applyBorder="1" applyAlignment="1">
      <alignment vertical="top" wrapText="1"/>
    </xf>
    <xf numFmtId="0" fontId="21" fillId="0" borderId="8" xfId="0" applyFont="1" applyBorder="1" applyAlignment="1">
      <alignment vertical="top"/>
    </xf>
    <xf numFmtId="0" fontId="21" fillId="0" borderId="9" xfId="0" applyFont="1" applyBorder="1" applyAlignment="1">
      <alignment vertical="top"/>
    </xf>
    <xf numFmtId="0" fontId="21" fillId="0" borderId="10" xfId="0" applyFont="1" applyBorder="1" applyAlignment="1">
      <alignment vertical="top" wrapText="1"/>
    </xf>
    <xf numFmtId="0" fontId="23" fillId="0" borderId="8" xfId="0" applyFont="1" applyBorder="1" applyAlignment="1">
      <alignment vertical="top"/>
    </xf>
    <xf numFmtId="0" fontId="23" fillId="0" borderId="9" xfId="0" applyFont="1" applyBorder="1" applyAlignment="1">
      <alignment vertical="top"/>
    </xf>
    <xf numFmtId="0" fontId="23" fillId="0" borderId="10" xfId="0" applyFont="1" applyBorder="1" applyAlignment="1">
      <alignment horizontal="left" vertical="top" wrapText="1"/>
    </xf>
    <xf numFmtId="0" fontId="23" fillId="0" borderId="10" xfId="0" applyFont="1" applyBorder="1" applyAlignment="1">
      <alignment vertical="top" wrapText="1"/>
    </xf>
    <xf numFmtId="0" fontId="21" fillId="0" borderId="14" xfId="0" applyFont="1" applyBorder="1" applyAlignment="1">
      <alignment horizontal="left" vertical="top" wrapText="1"/>
    </xf>
    <xf numFmtId="0" fontId="21" fillId="0" borderId="14" xfId="0" applyFont="1" applyBorder="1" applyAlignment="1">
      <alignment vertical="top" wrapText="1"/>
    </xf>
    <xf numFmtId="43" fontId="5" fillId="0" borderId="8" xfId="15" applyFont="1" applyBorder="1"/>
    <xf numFmtId="43" fontId="5" fillId="4" borderId="10" xfId="15" applyFont="1" applyFill="1" applyBorder="1"/>
    <xf numFmtId="43" fontId="5" fillId="0" borderId="9" xfId="15" applyFont="1" applyBorder="1"/>
    <xf numFmtId="43" fontId="5" fillId="0" borderId="10" xfId="15" applyFont="1" applyBorder="1"/>
    <xf numFmtId="164" fontId="6" fillId="0" borderId="8" xfId="0" applyNumberFormat="1" applyFont="1" applyBorder="1"/>
    <xf numFmtId="164" fontId="6" fillId="0" borderId="9" xfId="0" applyNumberFormat="1" applyFont="1" applyBorder="1"/>
    <xf numFmtId="164" fontId="6" fillId="0" borderId="10" xfId="0" applyNumberFormat="1" applyFont="1" applyBorder="1"/>
    <xf numFmtId="164" fontId="10" fillId="5" borderId="10" xfId="0" applyNumberFormat="1" applyFont="1" applyFill="1" applyBorder="1"/>
    <xf numFmtId="164" fontId="14" fillId="0" borderId="12" xfId="0" applyNumberFormat="1" applyFont="1" applyBorder="1"/>
    <xf numFmtId="164" fontId="14" fillId="0" borderId="13" xfId="0" applyNumberFormat="1" applyFont="1" applyBorder="1"/>
    <xf numFmtId="164" fontId="5" fillId="5" borderId="10" xfId="0" applyNumberFormat="1" applyFont="1" applyFill="1" applyBorder="1"/>
    <xf numFmtId="164" fontId="6" fillId="0" borderId="9" xfId="0" quotePrefix="1" applyNumberFormat="1" applyFont="1" applyBorder="1" applyAlignment="1">
      <alignment vertical="top"/>
    </xf>
    <xf numFmtId="164" fontId="10" fillId="5" borderId="9" xfId="0" applyNumberFormat="1" applyFont="1" applyFill="1" applyBorder="1"/>
    <xf numFmtId="164" fontId="10" fillId="0" borderId="10" xfId="0" applyNumberFormat="1" applyFont="1" applyBorder="1"/>
    <xf numFmtId="164" fontId="10" fillId="3" borderId="9" xfId="0" applyNumberFormat="1" applyFont="1" applyFill="1" applyBorder="1"/>
    <xf numFmtId="3" fontId="26" fillId="0" borderId="0" xfId="0" applyNumberFormat="1" applyFont="1" applyFill="1" applyAlignment="1"/>
    <xf numFmtId="164" fontId="10" fillId="3" borderId="9" xfId="0" applyNumberFormat="1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left" vertical="center"/>
    </xf>
    <xf numFmtId="0" fontId="20" fillId="0" borderId="12" xfId="0" applyFont="1" applyBorder="1" applyAlignment="1"/>
    <xf numFmtId="0" fontId="20" fillId="7" borderId="13" xfId="0" applyFont="1" applyFill="1" applyBorder="1" applyAlignment="1"/>
    <xf numFmtId="0" fontId="20" fillId="0" borderId="9" xfId="0" applyFont="1" applyBorder="1" applyAlignment="1"/>
    <xf numFmtId="0" fontId="9" fillId="8" borderId="11" xfId="0" applyFont="1" applyFill="1" applyBorder="1" applyAlignment="1">
      <alignment horizontal="left" vertical="center"/>
    </xf>
    <xf numFmtId="0" fontId="11" fillId="0" borderId="12" xfId="0" applyFont="1" applyBorder="1" applyAlignment="1"/>
    <xf numFmtId="0" fontId="0" fillId="8" borderId="12" xfId="0" applyFill="1" applyBorder="1" applyAlignment="1"/>
    <xf numFmtId="0" fontId="0" fillId="0" borderId="12" xfId="0" applyBorder="1" applyAlignment="1"/>
    <xf numFmtId="0" fontId="0" fillId="0" borderId="13" xfId="0" applyBorder="1" applyAlignment="1"/>
    <xf numFmtId="0" fontId="5" fillId="0" borderId="11" xfId="0" applyFont="1" applyBorder="1" applyAlignment="1">
      <alignment horizontal="left" vertical="center" wrapText="1"/>
    </xf>
    <xf numFmtId="0" fontId="20" fillId="0" borderId="12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10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9" fillId="3" borderId="11" xfId="0" applyFont="1" applyFill="1" applyBorder="1" applyAlignment="1">
      <alignment horizontal="left" vertical="center" wrapText="1"/>
    </xf>
    <xf numFmtId="0" fontId="11" fillId="3" borderId="12" xfId="0" applyFont="1" applyFill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20" fillId="4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8" fillId="4" borderId="12" xfId="0" applyFont="1" applyFill="1" applyBorder="1" applyAlignment="1">
      <alignment horizontal="left" vertical="center" wrapText="1"/>
    </xf>
    <xf numFmtId="0" fontId="20" fillId="4" borderId="12" xfId="0" applyFont="1" applyFill="1" applyBorder="1" applyAlignment="1">
      <alignment horizontal="left" vertical="center" wrapText="1"/>
    </xf>
    <xf numFmtId="0" fontId="8" fillId="6" borderId="12" xfId="0" applyFont="1" applyFill="1" applyBorder="1" applyAlignment="1">
      <alignment horizontal="left" vertical="center" wrapText="1"/>
    </xf>
    <xf numFmtId="0" fontId="20" fillId="6" borderId="12" xfId="0" applyFont="1" applyFill="1" applyBorder="1" applyAlignment="1">
      <alignment horizontal="left" vertical="center" wrapText="1"/>
    </xf>
    <xf numFmtId="0" fontId="9" fillId="5" borderId="12" xfId="0" applyFont="1" applyFill="1" applyBorder="1" applyAlignment="1">
      <alignment horizontal="left" vertical="center" wrapText="1"/>
    </xf>
    <xf numFmtId="0" fontId="11" fillId="5" borderId="12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20" fillId="6" borderId="2" xfId="0" applyFont="1" applyFill="1" applyBorder="1" applyAlignment="1">
      <alignment horizontal="left" vertical="center" wrapText="1"/>
    </xf>
    <xf numFmtId="0" fontId="3" fillId="2" borderId="1" xfId="0" quotePrefix="1" applyFont="1" applyFill="1" applyBorder="1" applyAlignment="1">
      <alignment horizontal="center" vertical="center"/>
    </xf>
    <xf numFmtId="0" fontId="3" fillId="2" borderId="2" xfId="0" quotePrefix="1" applyFont="1" applyFill="1" applyBorder="1" applyAlignment="1">
      <alignment horizontal="center" vertical="center"/>
    </xf>
    <xf numFmtId="0" fontId="3" fillId="2" borderId="3" xfId="0" quotePrefix="1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/>
    </xf>
    <xf numFmtId="0" fontId="2" fillId="3" borderId="2" xfId="0" quotePrefix="1" applyFont="1" applyFill="1" applyBorder="1" applyAlignment="1">
      <alignment horizontal="center" vertical="center"/>
    </xf>
    <xf numFmtId="0" fontId="2" fillId="3" borderId="3" xfId="0" quotePrefix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</cellXfs>
  <cellStyles count="16">
    <cellStyle name="Komma" xfId="15" builtinId="3"/>
    <cellStyle name="Komma 2" xfId="1"/>
    <cellStyle name="Komma 3" xfId="2"/>
    <cellStyle name="Prozent 2" xfId="3"/>
    <cellStyle name="Standard" xfId="0" builtinId="0"/>
    <cellStyle name="Standard 2" xfId="4"/>
    <cellStyle name="Standard 2 2" xfId="5"/>
    <cellStyle name="Standard 2 2 2" xfId="6"/>
    <cellStyle name="Standard 2 3" xfId="7"/>
    <cellStyle name="Standard 3" xfId="8"/>
    <cellStyle name="Standard 4" xfId="9"/>
    <cellStyle name="Standard 4 2" xfId="10"/>
    <cellStyle name="Standard 4 2 2" xfId="11"/>
    <cellStyle name="Standard 4 3" xfId="12"/>
    <cellStyle name="Standard 5" xfId="13"/>
    <cellStyle name="Standard 6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tabSelected="1" topLeftCell="H1" zoomScaleNormal="100" workbookViewId="0">
      <selection activeCell="K12" sqref="K12"/>
    </sheetView>
  </sheetViews>
  <sheetFormatPr baseColWidth="10" defaultColWidth="11" defaultRowHeight="12.75" x14ac:dyDescent="0.2"/>
  <cols>
    <col min="1" max="1" width="3.875" style="22" hidden="1" customWidth="1"/>
    <col min="2" max="2" width="10.125" style="23" hidden="1" customWidth="1"/>
    <col min="3" max="3" width="28.625" style="8" hidden="1" customWidth="1"/>
    <col min="4" max="4" width="21.5" style="8" hidden="1" customWidth="1"/>
    <col min="5" max="5" width="13.875" style="8" hidden="1" customWidth="1"/>
    <col min="6" max="6" width="11.625" style="8" hidden="1" customWidth="1"/>
    <col min="7" max="7" width="8.125" style="8" hidden="1" customWidth="1"/>
    <col min="8" max="8" width="3.875" style="22" customWidth="1"/>
    <col min="9" max="9" width="10.125" style="24" customWidth="1"/>
    <col min="10" max="10" width="28.625" style="25" customWidth="1"/>
    <col min="11" max="11" width="21.5" style="25" customWidth="1"/>
    <col min="12" max="14" width="13.375" style="25" customWidth="1"/>
    <col min="15" max="16384" width="11" style="8"/>
  </cols>
  <sheetData>
    <row r="1" spans="1:14" s="1" customFormat="1" ht="25.5" customHeight="1" x14ac:dyDescent="0.2">
      <c r="A1" s="154" t="s">
        <v>57</v>
      </c>
      <c r="B1" s="155"/>
      <c r="C1" s="155"/>
      <c r="D1" s="155"/>
      <c r="E1" s="155"/>
      <c r="F1" s="155"/>
      <c r="G1" s="156"/>
      <c r="H1" s="157" t="s">
        <v>58</v>
      </c>
      <c r="I1" s="158"/>
      <c r="J1" s="158"/>
      <c r="K1" s="158"/>
      <c r="L1" s="158"/>
      <c r="M1" s="158"/>
      <c r="N1" s="159"/>
    </row>
    <row r="2" spans="1:14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5" t="s">
        <v>0</v>
      </c>
      <c r="I2" s="6" t="s">
        <v>1</v>
      </c>
      <c r="J2" s="6" t="s">
        <v>2</v>
      </c>
      <c r="K2" s="6" t="s">
        <v>3</v>
      </c>
      <c r="L2" s="6" t="s">
        <v>4</v>
      </c>
      <c r="M2" s="6" t="s">
        <v>5</v>
      </c>
      <c r="N2" s="7" t="s">
        <v>6</v>
      </c>
    </row>
    <row r="3" spans="1:14" ht="38.25" x14ac:dyDescent="0.2">
      <c r="A3" s="43" t="s">
        <v>63</v>
      </c>
      <c r="B3" s="67" t="s">
        <v>52</v>
      </c>
      <c r="C3" s="67" t="s">
        <v>46</v>
      </c>
      <c r="D3" s="67" t="s">
        <v>41</v>
      </c>
      <c r="E3" s="68" t="s">
        <v>9</v>
      </c>
      <c r="F3" s="68" t="s">
        <v>71</v>
      </c>
      <c r="G3" s="69" t="s">
        <v>10</v>
      </c>
      <c r="H3" s="44" t="s">
        <v>77</v>
      </c>
      <c r="I3" s="70" t="s">
        <v>11</v>
      </c>
      <c r="J3" s="70" t="s">
        <v>7</v>
      </c>
      <c r="K3" s="70" t="s">
        <v>8</v>
      </c>
      <c r="L3" s="71" t="s">
        <v>9</v>
      </c>
      <c r="M3" s="72" t="s">
        <v>71</v>
      </c>
      <c r="N3" s="73" t="s">
        <v>72</v>
      </c>
    </row>
    <row r="4" spans="1:14" ht="20.25" customHeight="1" x14ac:dyDescent="0.2">
      <c r="A4" s="59"/>
      <c r="B4" s="137" t="s">
        <v>59</v>
      </c>
      <c r="C4" s="160"/>
      <c r="D4" s="160"/>
      <c r="E4" s="78"/>
      <c r="F4" s="78"/>
      <c r="G4" s="79"/>
      <c r="H4" s="62"/>
      <c r="I4" s="137" t="s">
        <v>59</v>
      </c>
      <c r="J4" s="160"/>
      <c r="K4" s="160"/>
      <c r="L4" s="80"/>
      <c r="M4" s="80"/>
      <c r="N4" s="81"/>
    </row>
    <row r="5" spans="1:14" ht="25.5" customHeight="1" x14ac:dyDescent="0.2">
      <c r="A5" s="28">
        <v>10</v>
      </c>
      <c r="B5" s="26" t="s">
        <v>12</v>
      </c>
      <c r="C5" s="82" t="s">
        <v>56</v>
      </c>
      <c r="D5" s="83"/>
      <c r="E5" s="103">
        <v>32036942</v>
      </c>
      <c r="F5" s="27"/>
      <c r="G5" s="27"/>
      <c r="H5" s="9">
        <v>10</v>
      </c>
      <c r="I5" s="74" t="s">
        <v>12</v>
      </c>
      <c r="J5" s="88" t="s">
        <v>56</v>
      </c>
      <c r="K5" s="89"/>
      <c r="L5" s="107">
        <v>33164300</v>
      </c>
      <c r="M5" s="107">
        <v>32855900</v>
      </c>
      <c r="N5" s="107">
        <v>308400</v>
      </c>
    </row>
    <row r="6" spans="1:14" ht="25.5" customHeight="1" x14ac:dyDescent="0.2">
      <c r="A6" s="28">
        <v>11</v>
      </c>
      <c r="B6" s="28">
        <v>2116</v>
      </c>
      <c r="C6" s="84" t="s">
        <v>32</v>
      </c>
      <c r="D6" s="85" t="s">
        <v>51</v>
      </c>
      <c r="E6" s="103">
        <v>738276252</v>
      </c>
      <c r="F6" s="30"/>
      <c r="G6" s="30"/>
      <c r="H6" s="9">
        <v>11</v>
      </c>
      <c r="I6" s="10">
        <v>2116</v>
      </c>
      <c r="J6" s="90" t="s">
        <v>32</v>
      </c>
      <c r="K6" s="91" t="s">
        <v>51</v>
      </c>
      <c r="L6" s="108">
        <v>741355600</v>
      </c>
      <c r="M6" s="108">
        <v>736144200</v>
      </c>
      <c r="N6" s="108">
        <v>5211400</v>
      </c>
    </row>
    <row r="7" spans="1:14" ht="25.5" customHeight="1" x14ac:dyDescent="0.2">
      <c r="A7" s="28">
        <v>12</v>
      </c>
      <c r="B7" s="28">
        <v>2117</v>
      </c>
      <c r="C7" s="84" t="s">
        <v>38</v>
      </c>
      <c r="D7" s="85" t="s">
        <v>47</v>
      </c>
      <c r="E7" s="103"/>
      <c r="F7" s="30"/>
      <c r="G7" s="30"/>
      <c r="H7" s="9">
        <v>12</v>
      </c>
      <c r="I7" s="10">
        <v>2117</v>
      </c>
      <c r="J7" s="90" t="s">
        <v>38</v>
      </c>
      <c r="K7" s="91" t="s">
        <v>47</v>
      </c>
      <c r="L7" s="108">
        <v>44500</v>
      </c>
      <c r="M7" s="108">
        <v>44500</v>
      </c>
      <c r="N7" s="108"/>
    </row>
    <row r="8" spans="1:14" ht="25.5" customHeight="1" x14ac:dyDescent="0.2">
      <c r="A8" s="28">
        <v>13</v>
      </c>
      <c r="B8" s="28" t="s">
        <v>13</v>
      </c>
      <c r="C8" s="84" t="s">
        <v>44</v>
      </c>
      <c r="D8" s="85" t="s">
        <v>33</v>
      </c>
      <c r="E8" s="103">
        <v>1157186007</v>
      </c>
      <c r="F8" s="30"/>
      <c r="G8" s="30"/>
      <c r="H8" s="9">
        <v>13</v>
      </c>
      <c r="I8" s="10" t="s">
        <v>13</v>
      </c>
      <c r="J8" s="90" t="s">
        <v>44</v>
      </c>
      <c r="K8" s="91" t="s">
        <v>33</v>
      </c>
      <c r="L8" s="108">
        <v>1169832500</v>
      </c>
      <c r="M8" s="108">
        <v>1169773100</v>
      </c>
      <c r="N8" s="108">
        <v>59400</v>
      </c>
    </row>
    <row r="9" spans="1:14" ht="25.5" customHeight="1" x14ac:dyDescent="0.2">
      <c r="A9" s="28">
        <v>14</v>
      </c>
      <c r="B9" s="28" t="s">
        <v>14</v>
      </c>
      <c r="C9" s="84" t="s">
        <v>34</v>
      </c>
      <c r="D9" s="85" t="s">
        <v>35</v>
      </c>
      <c r="E9" s="103">
        <v>43451838</v>
      </c>
      <c r="F9" s="30"/>
      <c r="G9" s="30"/>
      <c r="H9" s="9">
        <v>14</v>
      </c>
      <c r="I9" s="10" t="s">
        <v>14</v>
      </c>
      <c r="J9" s="90" t="s">
        <v>34</v>
      </c>
      <c r="K9" s="91" t="s">
        <v>35</v>
      </c>
      <c r="L9" s="108">
        <v>48332600</v>
      </c>
      <c r="M9" s="108">
        <v>48332100</v>
      </c>
      <c r="N9" s="108">
        <v>500</v>
      </c>
    </row>
    <row r="10" spans="1:14" ht="25.5" customHeight="1" x14ac:dyDescent="0.2">
      <c r="A10" s="28">
        <v>15</v>
      </c>
      <c r="B10" s="29">
        <v>3111</v>
      </c>
      <c r="C10" s="84" t="s">
        <v>15</v>
      </c>
      <c r="D10" s="85"/>
      <c r="E10" s="103">
        <v>166447080</v>
      </c>
      <c r="F10" s="30"/>
      <c r="G10" s="30"/>
      <c r="H10" s="9">
        <v>15</v>
      </c>
      <c r="I10" s="10">
        <v>3111</v>
      </c>
      <c r="J10" s="90" t="s">
        <v>15</v>
      </c>
      <c r="K10" s="91"/>
      <c r="L10" s="108">
        <v>176934000</v>
      </c>
      <c r="M10" s="108">
        <v>176934000</v>
      </c>
      <c r="N10" s="108"/>
    </row>
    <row r="11" spans="1:14" ht="25.5" customHeight="1" x14ac:dyDescent="0.2">
      <c r="A11" s="28">
        <v>16</v>
      </c>
      <c r="B11" s="29">
        <v>2112</v>
      </c>
      <c r="C11" s="84" t="s">
        <v>36</v>
      </c>
      <c r="D11" s="85"/>
      <c r="E11" s="103">
        <v>1540573300</v>
      </c>
      <c r="F11" s="30"/>
      <c r="G11" s="30"/>
      <c r="H11" s="9">
        <v>16</v>
      </c>
      <c r="I11" s="10">
        <v>2112</v>
      </c>
      <c r="J11" s="90" t="s">
        <v>36</v>
      </c>
      <c r="K11" s="91"/>
      <c r="L11" s="108">
        <v>1536445000</v>
      </c>
      <c r="M11" s="108">
        <v>1536445000</v>
      </c>
      <c r="N11" s="108"/>
    </row>
    <row r="12" spans="1:14" ht="25.5" customHeight="1" x14ac:dyDescent="0.2">
      <c r="A12" s="31">
        <v>17</v>
      </c>
      <c r="B12" s="32" t="s">
        <v>16</v>
      </c>
      <c r="C12" s="86" t="s">
        <v>78</v>
      </c>
      <c r="D12" s="87" t="s">
        <v>76</v>
      </c>
      <c r="E12" s="103">
        <v>0</v>
      </c>
      <c r="F12" s="33"/>
      <c r="G12" s="33"/>
      <c r="H12" s="11">
        <v>17</v>
      </c>
      <c r="I12" s="12" t="s">
        <v>17</v>
      </c>
      <c r="J12" s="92" t="s">
        <v>37</v>
      </c>
      <c r="K12" s="93"/>
      <c r="L12" s="109">
        <v>4189500</v>
      </c>
      <c r="M12" s="109">
        <v>4189500</v>
      </c>
      <c r="N12" s="109"/>
    </row>
    <row r="13" spans="1:14" ht="20.25" customHeight="1" x14ac:dyDescent="0.2">
      <c r="A13" s="34">
        <v>19</v>
      </c>
      <c r="B13" s="141" t="s">
        <v>61</v>
      </c>
      <c r="C13" s="142"/>
      <c r="D13" s="65"/>
      <c r="E13" s="104">
        <f>SUM(E5:E12)</f>
        <v>3677971419</v>
      </c>
      <c r="F13" s="66"/>
      <c r="G13" s="66"/>
      <c r="H13" s="13">
        <v>19</v>
      </c>
      <c r="I13" s="143" t="s">
        <v>61</v>
      </c>
      <c r="J13" s="144"/>
      <c r="K13" s="63"/>
      <c r="L13" s="110">
        <f>SUM(L5:L12)</f>
        <v>3710298000</v>
      </c>
      <c r="M13" s="110">
        <f t="shared" ref="M13:N13" si="0">SUM(M5:M12)</f>
        <v>3704718300</v>
      </c>
      <c r="N13" s="110">
        <f t="shared" si="0"/>
        <v>5579700</v>
      </c>
    </row>
    <row r="14" spans="1:14" ht="25.5" customHeight="1" x14ac:dyDescent="0.25">
      <c r="A14" s="59"/>
      <c r="B14" s="137" t="s">
        <v>60</v>
      </c>
      <c r="C14" s="138"/>
      <c r="D14" s="138"/>
      <c r="E14" s="78"/>
      <c r="F14" s="78"/>
      <c r="G14" s="79"/>
      <c r="H14" s="61"/>
      <c r="I14" s="139" t="s">
        <v>60</v>
      </c>
      <c r="J14" s="140"/>
      <c r="K14" s="140"/>
      <c r="L14" s="111"/>
      <c r="M14" s="111"/>
      <c r="N14" s="112"/>
    </row>
    <row r="15" spans="1:14" ht="37.5" customHeight="1" x14ac:dyDescent="0.2">
      <c r="A15" s="28">
        <v>20</v>
      </c>
      <c r="B15" s="75" t="s">
        <v>18</v>
      </c>
      <c r="C15" s="82" t="s">
        <v>39</v>
      </c>
      <c r="D15" s="94"/>
      <c r="E15" s="103">
        <v>34686724</v>
      </c>
      <c r="F15" s="27"/>
      <c r="G15" s="27"/>
      <c r="H15" s="9">
        <v>20</v>
      </c>
      <c r="I15" s="74" t="s">
        <v>18</v>
      </c>
      <c r="J15" s="88" t="s">
        <v>39</v>
      </c>
      <c r="K15" s="97"/>
      <c r="L15" s="107">
        <v>36947400</v>
      </c>
      <c r="M15" s="107">
        <v>34721500</v>
      </c>
      <c r="N15" s="107">
        <v>2225900</v>
      </c>
    </row>
    <row r="16" spans="1:14" ht="37.5" customHeight="1" x14ac:dyDescent="0.2">
      <c r="A16" s="28">
        <v>21</v>
      </c>
      <c r="B16" s="29" t="s">
        <v>19</v>
      </c>
      <c r="C16" s="84" t="s">
        <v>40</v>
      </c>
      <c r="D16" s="85"/>
      <c r="E16" s="105">
        <v>293793822</v>
      </c>
      <c r="F16" s="30"/>
      <c r="G16" s="30"/>
      <c r="H16" s="9">
        <v>21</v>
      </c>
      <c r="I16" s="10" t="s">
        <v>19</v>
      </c>
      <c r="J16" s="90" t="s">
        <v>40</v>
      </c>
      <c r="K16" s="91"/>
      <c r="L16" s="108">
        <v>299819900</v>
      </c>
      <c r="M16" s="108">
        <v>298187800</v>
      </c>
      <c r="N16" s="108">
        <v>1632100</v>
      </c>
    </row>
    <row r="17" spans="1:14" ht="38.25" customHeight="1" x14ac:dyDescent="0.2">
      <c r="A17" s="28">
        <v>22</v>
      </c>
      <c r="B17" s="29">
        <v>2226</v>
      </c>
      <c r="C17" s="84" t="s">
        <v>49</v>
      </c>
      <c r="D17" s="85" t="s">
        <v>48</v>
      </c>
      <c r="E17" s="105">
        <v>104676600</v>
      </c>
      <c r="F17" s="30"/>
      <c r="G17" s="30"/>
      <c r="H17" s="9">
        <v>22</v>
      </c>
      <c r="I17" s="10">
        <v>2226</v>
      </c>
      <c r="J17" s="90" t="s">
        <v>49</v>
      </c>
      <c r="K17" s="91" t="s">
        <v>48</v>
      </c>
      <c r="L17" s="108"/>
      <c r="M17" s="108">
        <v>0</v>
      </c>
      <c r="N17" s="108"/>
    </row>
    <row r="18" spans="1:14" ht="38.25" customHeight="1" x14ac:dyDescent="0.2">
      <c r="A18" s="28">
        <v>23</v>
      </c>
      <c r="B18" s="29" t="s">
        <v>20</v>
      </c>
      <c r="C18" s="84" t="s">
        <v>45</v>
      </c>
      <c r="D18" s="95"/>
      <c r="E18" s="105">
        <v>912728342</v>
      </c>
      <c r="F18" s="30"/>
      <c r="G18" s="30"/>
      <c r="H18" s="9">
        <v>23</v>
      </c>
      <c r="I18" s="10" t="s">
        <v>20</v>
      </c>
      <c r="J18" s="90" t="s">
        <v>45</v>
      </c>
      <c r="K18" s="98"/>
      <c r="L18" s="108">
        <v>972078000</v>
      </c>
      <c r="M18" s="108">
        <v>972078000</v>
      </c>
      <c r="N18" s="108"/>
    </row>
    <row r="19" spans="1:14" ht="39" customHeight="1" x14ac:dyDescent="0.2">
      <c r="A19" s="28">
        <v>24</v>
      </c>
      <c r="B19" s="29" t="s">
        <v>55</v>
      </c>
      <c r="C19" s="84" t="s">
        <v>42</v>
      </c>
      <c r="D19" s="85"/>
      <c r="E19" s="105">
        <v>1246697732</v>
      </c>
      <c r="F19" s="30"/>
      <c r="G19" s="30"/>
      <c r="H19" s="9">
        <v>24</v>
      </c>
      <c r="I19" s="10" t="s">
        <v>55</v>
      </c>
      <c r="J19" s="90" t="s">
        <v>42</v>
      </c>
      <c r="K19" s="91"/>
      <c r="L19" s="108">
        <v>1254461900</v>
      </c>
      <c r="M19" s="108">
        <v>1254453300</v>
      </c>
      <c r="N19" s="108">
        <v>8600</v>
      </c>
    </row>
    <row r="20" spans="1:14" ht="28.5" customHeight="1" x14ac:dyDescent="0.2">
      <c r="A20" s="28">
        <v>25</v>
      </c>
      <c r="B20" s="29" t="s">
        <v>53</v>
      </c>
      <c r="C20" s="84" t="s">
        <v>54</v>
      </c>
      <c r="D20" s="85" t="s">
        <v>43</v>
      </c>
      <c r="E20" s="105">
        <v>1212199336</v>
      </c>
      <c r="F20" s="30"/>
      <c r="G20" s="30"/>
      <c r="H20" s="9">
        <v>25</v>
      </c>
      <c r="I20" s="10" t="s">
        <v>53</v>
      </c>
      <c r="J20" s="90" t="s">
        <v>54</v>
      </c>
      <c r="K20" s="91" t="s">
        <v>43</v>
      </c>
      <c r="L20" s="108">
        <v>1236442600</v>
      </c>
      <c r="M20" s="108">
        <v>1234294000</v>
      </c>
      <c r="N20" s="108">
        <v>2148600</v>
      </c>
    </row>
    <row r="21" spans="1:14" ht="38.25" customHeight="1" x14ac:dyDescent="0.2">
      <c r="A21" s="31">
        <v>26</v>
      </c>
      <c r="B21" s="32" t="s">
        <v>21</v>
      </c>
      <c r="C21" s="86" t="s">
        <v>22</v>
      </c>
      <c r="D21" s="96" t="s">
        <v>50</v>
      </c>
      <c r="E21" s="106">
        <v>4327100</v>
      </c>
      <c r="F21" s="33"/>
      <c r="G21" s="33"/>
      <c r="H21" s="15">
        <v>26</v>
      </c>
      <c r="I21" s="16" t="s">
        <v>21</v>
      </c>
      <c r="J21" s="99" t="s">
        <v>22</v>
      </c>
      <c r="K21" s="100" t="s">
        <v>50</v>
      </c>
      <c r="L21" s="109">
        <v>2979600</v>
      </c>
      <c r="M21" s="109">
        <v>2976600</v>
      </c>
      <c r="N21" s="109">
        <v>3000</v>
      </c>
    </row>
    <row r="22" spans="1:14" s="40" customFormat="1" ht="20.25" customHeight="1" x14ac:dyDescent="0.2">
      <c r="A22" s="34">
        <v>29</v>
      </c>
      <c r="B22" s="141" t="s">
        <v>62</v>
      </c>
      <c r="C22" s="142" t="s">
        <v>23</v>
      </c>
      <c r="D22" s="65"/>
      <c r="E22" s="104">
        <f>SUM(E15:E21)</f>
        <v>3809109656</v>
      </c>
      <c r="F22" s="66"/>
      <c r="G22" s="66"/>
      <c r="H22" s="13">
        <v>29</v>
      </c>
      <c r="I22" s="143" t="s">
        <v>62</v>
      </c>
      <c r="J22" s="144" t="s">
        <v>23</v>
      </c>
      <c r="K22" s="64"/>
      <c r="L22" s="113">
        <f>SUM(L15:L21)</f>
        <v>3802729400</v>
      </c>
      <c r="M22" s="113">
        <f t="shared" ref="M22:N22" si="1">SUM(M15:M21)</f>
        <v>3796711200</v>
      </c>
      <c r="N22" s="113">
        <f t="shared" si="1"/>
        <v>6018200</v>
      </c>
    </row>
    <row r="23" spans="1:14" ht="25.5" customHeight="1" x14ac:dyDescent="0.25">
      <c r="A23" s="58"/>
      <c r="B23" s="137" t="s">
        <v>24</v>
      </c>
      <c r="C23" s="138"/>
      <c r="D23" s="138"/>
      <c r="E23" s="78"/>
      <c r="F23" s="78"/>
      <c r="G23" s="79"/>
      <c r="H23" s="60"/>
      <c r="I23" s="139" t="s">
        <v>24</v>
      </c>
      <c r="J23" s="140"/>
      <c r="K23" s="140"/>
      <c r="L23" s="111"/>
      <c r="M23" s="111"/>
      <c r="N23" s="112"/>
    </row>
    <row r="24" spans="1:14" ht="38.25" customHeight="1" x14ac:dyDescent="0.25">
      <c r="A24" s="31">
        <v>30</v>
      </c>
      <c r="B24" s="76" t="s">
        <v>25</v>
      </c>
      <c r="C24" s="101" t="s">
        <v>64</v>
      </c>
      <c r="D24" s="102" t="s">
        <v>79</v>
      </c>
      <c r="E24" s="105">
        <v>95582800</v>
      </c>
      <c r="F24" s="77"/>
      <c r="G24" s="20"/>
      <c r="H24" s="41">
        <v>30</v>
      </c>
      <c r="I24" s="75" t="s">
        <v>26</v>
      </c>
      <c r="J24" s="101" t="s">
        <v>64</v>
      </c>
      <c r="K24" s="83" t="s">
        <v>74</v>
      </c>
      <c r="L24" s="107">
        <v>97582300</v>
      </c>
      <c r="M24" s="107">
        <v>95361100</v>
      </c>
      <c r="N24" s="118">
        <v>2221200</v>
      </c>
    </row>
    <row r="25" spans="1:14" ht="50.25" customHeight="1" x14ac:dyDescent="0.2">
      <c r="A25" s="31">
        <v>31</v>
      </c>
      <c r="B25" s="36" t="s">
        <v>25</v>
      </c>
      <c r="C25" s="86" t="s">
        <v>68</v>
      </c>
      <c r="D25" s="96" t="s">
        <v>80</v>
      </c>
      <c r="E25" s="105">
        <v>0</v>
      </c>
      <c r="F25" s="37"/>
      <c r="G25" s="33"/>
      <c r="H25" s="41">
        <v>31</v>
      </c>
      <c r="I25" s="29" t="s">
        <v>27</v>
      </c>
      <c r="J25" s="86" t="s">
        <v>68</v>
      </c>
      <c r="K25" s="85" t="s">
        <v>81</v>
      </c>
      <c r="L25" s="114"/>
      <c r="M25" s="114"/>
      <c r="N25" s="114"/>
    </row>
    <row r="26" spans="1:14" ht="27" customHeight="1" x14ac:dyDescent="0.2">
      <c r="A26" s="31">
        <v>32</v>
      </c>
      <c r="B26" s="32">
        <v>1141</v>
      </c>
      <c r="C26" s="86" t="s">
        <v>82</v>
      </c>
      <c r="D26" s="87" t="s">
        <v>69</v>
      </c>
      <c r="E26" s="105">
        <v>1400</v>
      </c>
      <c r="F26" s="33"/>
      <c r="G26" s="33"/>
      <c r="H26" s="42">
        <v>32</v>
      </c>
      <c r="I26" s="12">
        <v>3221</v>
      </c>
      <c r="J26" s="92" t="s">
        <v>83</v>
      </c>
      <c r="K26" s="93" t="s">
        <v>75</v>
      </c>
      <c r="L26" s="109">
        <v>1400</v>
      </c>
      <c r="M26" s="109"/>
      <c r="N26" s="109">
        <v>100</v>
      </c>
    </row>
    <row r="27" spans="1:14" ht="20.25" customHeight="1" x14ac:dyDescent="0.2">
      <c r="A27" s="34">
        <v>39</v>
      </c>
      <c r="B27" s="145" t="s">
        <v>28</v>
      </c>
      <c r="C27" s="146" t="s">
        <v>23</v>
      </c>
      <c r="D27" s="35"/>
      <c r="E27" s="105"/>
      <c r="F27" s="56"/>
      <c r="G27" s="56"/>
      <c r="H27" s="13">
        <v>39</v>
      </c>
      <c r="I27" s="149" t="s">
        <v>28</v>
      </c>
      <c r="J27" s="150" t="s">
        <v>23</v>
      </c>
      <c r="K27" s="14"/>
      <c r="L27" s="115">
        <f>SUM(L24:L26)</f>
        <v>97583700</v>
      </c>
      <c r="M27" s="115">
        <f t="shared" ref="M27:N27" si="2">SUM(M24:M26)</f>
        <v>95361100</v>
      </c>
      <c r="N27" s="115">
        <f t="shared" si="2"/>
        <v>2221300</v>
      </c>
    </row>
    <row r="28" spans="1:14" ht="20.25" customHeight="1" x14ac:dyDescent="0.2">
      <c r="A28" s="38">
        <v>49</v>
      </c>
      <c r="B28" s="147" t="s">
        <v>70</v>
      </c>
      <c r="C28" s="148"/>
      <c r="D28" s="39"/>
      <c r="E28" s="105">
        <f>E13-E22-E27</f>
        <v>-131138237</v>
      </c>
      <c r="F28" s="57"/>
      <c r="G28" s="57"/>
      <c r="H28" s="17">
        <v>49</v>
      </c>
      <c r="I28" s="151" t="s">
        <v>70</v>
      </c>
      <c r="J28" s="136"/>
      <c r="K28" s="18"/>
      <c r="L28" s="117">
        <f>L13-L22-L27</f>
        <v>-190015100</v>
      </c>
      <c r="M28" s="117">
        <f t="shared" ref="M28:N28" si="3">M13-M22-M27</f>
        <v>-187354000</v>
      </c>
      <c r="N28" s="117">
        <f t="shared" si="3"/>
        <v>-2659800</v>
      </c>
    </row>
    <row r="29" spans="1:14" ht="25.5" customHeight="1" x14ac:dyDescent="0.2">
      <c r="A29" s="19">
        <v>50</v>
      </c>
      <c r="B29" s="129" t="s">
        <v>65</v>
      </c>
      <c r="C29" s="130"/>
      <c r="D29" s="131"/>
      <c r="E29" s="45" t="s">
        <v>66</v>
      </c>
      <c r="F29" s="45" t="s">
        <v>66</v>
      </c>
      <c r="G29" s="20"/>
      <c r="H29" s="21">
        <v>50</v>
      </c>
      <c r="I29" s="132" t="s">
        <v>65</v>
      </c>
      <c r="J29" s="133"/>
      <c r="K29" s="134"/>
      <c r="L29" s="46" t="s">
        <v>67</v>
      </c>
      <c r="M29" s="46" t="s">
        <v>66</v>
      </c>
      <c r="N29" s="116">
        <f>N28</f>
        <v>-2659800</v>
      </c>
    </row>
    <row r="30" spans="1:14" ht="38.25" x14ac:dyDescent="0.2">
      <c r="A30" s="47">
        <v>59</v>
      </c>
      <c r="B30" s="152" t="s">
        <v>29</v>
      </c>
      <c r="C30" s="153"/>
      <c r="D30" s="48"/>
      <c r="E30" s="50" t="s">
        <v>66</v>
      </c>
      <c r="F30" s="51" t="s">
        <v>31</v>
      </c>
      <c r="G30" s="50" t="s">
        <v>66</v>
      </c>
      <c r="H30" s="53">
        <v>59</v>
      </c>
      <c r="I30" s="135" t="s">
        <v>30</v>
      </c>
      <c r="J30" s="136"/>
      <c r="K30" s="54"/>
      <c r="L30" s="52" t="s">
        <v>66</v>
      </c>
      <c r="M30" s="119">
        <f>M28+N29</f>
        <v>-190013800</v>
      </c>
      <c r="N30" s="52" t="s">
        <v>66</v>
      </c>
    </row>
    <row r="31" spans="1:14" ht="38.25" customHeight="1" x14ac:dyDescent="0.2">
      <c r="A31" s="49">
        <v>60</v>
      </c>
      <c r="B31" s="120" t="s">
        <v>73</v>
      </c>
      <c r="C31" s="121"/>
      <c r="D31" s="122"/>
      <c r="E31" s="123"/>
      <c r="F31" s="123"/>
      <c r="G31" s="123"/>
      <c r="H31" s="55">
        <v>60</v>
      </c>
      <c r="I31" s="124" t="s">
        <v>73</v>
      </c>
      <c r="J31" s="125"/>
      <c r="K31" s="126"/>
      <c r="L31" s="127"/>
      <c r="M31" s="127"/>
      <c r="N31" s="128"/>
    </row>
    <row r="32" spans="1:14" ht="25.5" customHeight="1" x14ac:dyDescent="0.2"/>
    <row r="33" ht="25.5" customHeight="1" x14ac:dyDescent="0.2"/>
    <row r="34" ht="25.5" customHeight="1" x14ac:dyDescent="0.2"/>
    <row r="35" ht="25.5" customHeight="1" x14ac:dyDescent="0.2"/>
    <row r="36" ht="25.5" customHeight="1" x14ac:dyDescent="0.2"/>
    <row r="37" ht="25.5" customHeight="1" x14ac:dyDescent="0.2"/>
    <row r="38" ht="25.5" customHeight="1" x14ac:dyDescent="0.2"/>
    <row r="39" ht="25.5" customHeight="1" x14ac:dyDescent="0.2"/>
    <row r="40" ht="25.5" customHeight="1" x14ac:dyDescent="0.2"/>
    <row r="41" ht="25.5" customHeight="1" x14ac:dyDescent="0.2"/>
    <row r="42" ht="25.5" customHeight="1" x14ac:dyDescent="0.2"/>
    <row r="43" ht="25.5" customHeight="1" x14ac:dyDescent="0.2"/>
    <row r="44" ht="25.5" customHeight="1" x14ac:dyDescent="0.2"/>
    <row r="45" ht="25.5" customHeight="1" x14ac:dyDescent="0.2"/>
    <row r="46" ht="25.5" customHeight="1" x14ac:dyDescent="0.2"/>
    <row r="47" ht="25.5" customHeight="1" x14ac:dyDescent="0.2"/>
    <row r="48" ht="25.5" customHeight="1" x14ac:dyDescent="0.2"/>
    <row r="49" ht="25.5" customHeight="1" x14ac:dyDescent="0.2"/>
    <row r="50" ht="25.5" customHeight="1" x14ac:dyDescent="0.2"/>
    <row r="51" ht="25.5" customHeight="1" x14ac:dyDescent="0.2"/>
    <row r="52" ht="25.5" customHeight="1" x14ac:dyDescent="0.2"/>
    <row r="53" ht="25.5" customHeight="1" x14ac:dyDescent="0.2"/>
    <row r="54" ht="25.5" customHeight="1" x14ac:dyDescent="0.2"/>
    <row r="55" ht="25.5" customHeight="1" x14ac:dyDescent="0.2"/>
    <row r="56" ht="25.5" customHeight="1" x14ac:dyDescent="0.2"/>
    <row r="57" ht="25.5" customHeight="1" x14ac:dyDescent="0.2"/>
    <row r="58" ht="25.5" customHeight="1" x14ac:dyDescent="0.2"/>
    <row r="59" ht="25.5" customHeight="1" x14ac:dyDescent="0.2"/>
    <row r="60" ht="25.5" customHeight="1" x14ac:dyDescent="0.2"/>
    <row r="61" ht="25.5" customHeight="1" x14ac:dyDescent="0.2"/>
    <row r="62" ht="25.5" customHeight="1" x14ac:dyDescent="0.2"/>
    <row r="63" ht="25.5" customHeight="1" x14ac:dyDescent="0.2"/>
    <row r="64" ht="25.5" customHeight="1" x14ac:dyDescent="0.2"/>
    <row r="65" ht="25.5" customHeight="1" x14ac:dyDescent="0.2"/>
    <row r="66" ht="25.5" customHeight="1" x14ac:dyDescent="0.2"/>
    <row r="67" ht="25.5" customHeight="1" x14ac:dyDescent="0.2"/>
    <row r="68" ht="25.5" customHeight="1" x14ac:dyDescent="0.2"/>
    <row r="69" ht="25.5" customHeight="1" x14ac:dyDescent="0.2"/>
    <row r="70" ht="25.5" customHeight="1" x14ac:dyDescent="0.2"/>
    <row r="71" ht="25.5" customHeight="1" x14ac:dyDescent="0.2"/>
    <row r="72" ht="25.5" customHeight="1" x14ac:dyDescent="0.2"/>
    <row r="73" ht="25.5" customHeight="1" x14ac:dyDescent="0.2"/>
    <row r="74" ht="25.5" customHeight="1" x14ac:dyDescent="0.2"/>
    <row r="75" ht="25.5" customHeight="1" x14ac:dyDescent="0.2"/>
    <row r="76" ht="25.5" customHeight="1" x14ac:dyDescent="0.2"/>
    <row r="77" ht="25.5" customHeight="1" x14ac:dyDescent="0.2"/>
    <row r="78" ht="25.5" customHeight="1" x14ac:dyDescent="0.2"/>
  </sheetData>
  <sheetProtection password="DCBD" sheet="1" objects="1" scenarios="1" sort="0" autoFilter="0"/>
  <mergeCells count="24">
    <mergeCell ref="A1:G1"/>
    <mergeCell ref="H1:N1"/>
    <mergeCell ref="B4:D4"/>
    <mergeCell ref="I4:K4"/>
    <mergeCell ref="B13:C13"/>
    <mergeCell ref="I13:J13"/>
    <mergeCell ref="B27:C27"/>
    <mergeCell ref="B28:C28"/>
    <mergeCell ref="I27:J27"/>
    <mergeCell ref="I28:J28"/>
    <mergeCell ref="B30:C30"/>
    <mergeCell ref="B14:D14"/>
    <mergeCell ref="I14:K14"/>
    <mergeCell ref="B22:C22"/>
    <mergeCell ref="I22:J22"/>
    <mergeCell ref="B23:D23"/>
    <mergeCell ref="I23:K23"/>
    <mergeCell ref="B31:C31"/>
    <mergeCell ref="D31:G31"/>
    <mergeCell ref="I31:J31"/>
    <mergeCell ref="K31:N31"/>
    <mergeCell ref="B29:D29"/>
    <mergeCell ref="I29:K29"/>
    <mergeCell ref="I30:J30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95" fitToHeight="0" orientation="landscape" r:id="rId1"/>
  <headerFooter>
    <oddFooter xml:space="preserve">&amp;C&amp;10Seite &amp;P+464 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Anlage 5a</vt:lpstr>
      <vt:lpstr>'Anlage 5a'!Druckbereich</vt:lpstr>
      <vt:lpstr>'Anlage 5a'!Drucktitel</vt:lpstr>
    </vt:vector>
  </TitlesOfParts>
  <Company>Statistik Austria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SCHMID-GREIFENEDER Nadine</dc:creator>
  <cp:lastModifiedBy>SIEGELE Alexandra</cp:lastModifiedBy>
  <cp:lastPrinted>2019-10-30T14:02:37Z</cp:lastPrinted>
  <dcterms:created xsi:type="dcterms:W3CDTF">2019-04-16T14:04:34Z</dcterms:created>
  <dcterms:modified xsi:type="dcterms:W3CDTF">2019-11-06T10:20:17Z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