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ALLE\GsCl\Abteilung\Homepage\"/>
    </mc:Choice>
  </mc:AlternateContent>
  <bookViews>
    <workbookView xWindow="-120" yWindow="-120" windowWidth="29040" windowHeight="15720"/>
  </bookViews>
  <sheets>
    <sheet name="Daten und Rechnungslegung" sheetId="1" r:id="rId1"/>
    <sheet name="Leistungsnachweis" sheetId="2" r:id="rId2"/>
    <sheet name="Listen" sheetId="3" state="hidden" r:id="rId3"/>
  </sheets>
  <definedNames>
    <definedName name="_xlnm.Print_Titles" localSheetId="1">Leistungsnachweis!$3:$6</definedName>
  </definedNames>
  <calcPr calcId="162913"/>
  <customWorkbookViews>
    <customWorkbookView name="STOCKER-WALDHUBER Reinhard - Persönliche Ansicht" guid="{5FBEC791-4472-461F-9D14-C6D84B635E68}" mergeInterval="0" personalView="1" maximized="1" windowWidth="1676" windowHeight="785" activeSheetId="1"/>
    <customWorkbookView name="MAIR Alexander - Persönliche Ansicht" guid="{85661475-E74D-4DD9-BFD7-BED64116B26C}" mergeInterval="0" personalView="1" maximized="1" windowWidth="1680" windowHeight="83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J29" i="2" l="1"/>
  <c r="E29" i="2"/>
  <c r="D28" i="2"/>
  <c r="D29" i="2" s="1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29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7" i="2"/>
  <c r="D34" i="1" l="1"/>
  <c r="D33" i="1" l="1"/>
  <c r="D1" i="2" l="1"/>
  <c r="D35" i="1" l="1"/>
  <c r="E41" i="1"/>
  <c r="E33" i="1"/>
  <c r="F33" i="1" s="1"/>
  <c r="F46" i="1"/>
  <c r="D37" i="1"/>
  <c r="F37" i="1" l="1"/>
  <c r="F35" i="1"/>
  <c r="F34" i="1"/>
  <c r="F39" i="1" l="1"/>
  <c r="F41" i="1" s="1"/>
  <c r="F43" i="1" s="1"/>
  <c r="E48" i="1" s="1"/>
</calcChain>
</file>

<file path=xl/comments1.xml><?xml version="1.0" encoding="utf-8"?>
<comments xmlns="http://schemas.openxmlformats.org/spreadsheetml/2006/main">
  <authors>
    <author>MAIR Alexander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Eingabe von Uhrzeit bitte IMMER mit Doppelpunkt!</t>
        </r>
        <r>
          <rPr>
            <sz val="9"/>
            <color indexed="81"/>
            <rFont val="Tahoma"/>
            <family val="2"/>
          </rPr>
          <t xml:space="preserve">
Z.B. 17:00, 11:10, 13:30 usw.</t>
        </r>
      </text>
    </comment>
  </commentList>
</comments>
</file>

<file path=xl/sharedStrings.xml><?xml version="1.0" encoding="utf-8"?>
<sst xmlns="http://schemas.openxmlformats.org/spreadsheetml/2006/main" count="90" uniqueCount="79">
  <si>
    <t>Datum</t>
  </si>
  <si>
    <t>Stunden</t>
  </si>
  <si>
    <t>Laufende Rechnungsnummer:</t>
  </si>
  <si>
    <t>Rechnungsdatum:</t>
  </si>
  <si>
    <t>Umsatzsteueridentifikationsnummer:</t>
  </si>
  <si>
    <t>ATU 36970505</t>
  </si>
  <si>
    <t>KlientInnendaten</t>
  </si>
  <si>
    <t xml:space="preserve">Vereinbarte Stunden pro Woche/pro Monat </t>
  </si>
  <si>
    <t>IBAN</t>
  </si>
  <si>
    <t>BIC</t>
  </si>
  <si>
    <t>Geburtsdatum</t>
  </si>
  <si>
    <t>Name(n) Mj.</t>
  </si>
  <si>
    <t>Anschrift</t>
  </si>
  <si>
    <t>Name</t>
  </si>
  <si>
    <t>Abrechnungszeitraum von - bis</t>
  </si>
  <si>
    <t>Betreuungsauftrag befristet mit:</t>
  </si>
  <si>
    <t>Auftragsdaten</t>
  </si>
  <si>
    <t>Abrechnung</t>
  </si>
  <si>
    <t>Stundensatz</t>
  </si>
  <si>
    <t>Betreuungsleistung</t>
  </si>
  <si>
    <t>Kilometer</t>
  </si>
  <si>
    <t>km-Geld</t>
  </si>
  <si>
    <t>Datum, Unterschrift RechnungslegerIn</t>
  </si>
  <si>
    <t xml:space="preserve"> Betrag</t>
  </si>
  <si>
    <t>Betrag</t>
  </si>
  <si>
    <t>Umsatzsteuer in %</t>
  </si>
  <si>
    <t>Ort der Dienstleistung</t>
  </si>
  <si>
    <t>Vereinbarter Stundensatz in EUR</t>
  </si>
  <si>
    <t>Kinder- und Jugendhilfe</t>
  </si>
  <si>
    <t>* Wenn diese Rechnung keine Umsatzsteuer enthält, kreuzen Sie bitte an bzw. ergänzen Sie:</t>
  </si>
  <si>
    <t>Von der Umsatzsteuer befreit nach § 6 Abs. 1 Ziff.</t>
  </si>
  <si>
    <t>UStG 1994.</t>
  </si>
  <si>
    <t>_______</t>
  </si>
  <si>
    <t>Diese Rechnung enthält keine ges. UST (nicht gewerblich tätig nach § 2 UStG 1994)</t>
  </si>
  <si>
    <t>Name(n) Minderjährige</t>
  </si>
  <si>
    <t>Anzahl Stunden für Dokumentationspauschale:</t>
  </si>
  <si>
    <t>Dokumentationspauschale (1h/Monat)</t>
  </si>
  <si>
    <t>Kurze Beschreibung der Tätigkeit/Fahrt</t>
  </si>
  <si>
    <t>Träger</t>
  </si>
  <si>
    <t>Fahrtzeit/Wegzeit</t>
  </si>
  <si>
    <t xml:space="preserve">Betreuungszeit     von      bis </t>
  </si>
  <si>
    <t>Km/h</t>
  </si>
  <si>
    <t>*Umsatzsteuer:</t>
  </si>
  <si>
    <t>Summe Abrechnungsbetrag:</t>
  </si>
  <si>
    <t>Sonstige zusätzliche Aufwendungen (mit Beleg!)</t>
  </si>
  <si>
    <r>
      <t xml:space="preserve">Summe Nettobetrag </t>
    </r>
    <r>
      <rPr>
        <sz val="12"/>
        <color theme="1"/>
        <rFont val="Calibri"/>
        <family val="2"/>
        <scheme val="minor"/>
      </rPr>
      <t>(ohne sonstige Aufwendungen)</t>
    </r>
    <r>
      <rPr>
        <b/>
        <sz val="12"/>
        <color theme="1"/>
        <rFont val="Calibri"/>
        <family val="2"/>
        <scheme val="minor"/>
      </rPr>
      <t>:</t>
    </r>
  </si>
  <si>
    <r>
      <t xml:space="preserve">Summe Bruttobetrag </t>
    </r>
    <r>
      <rPr>
        <sz val="12"/>
        <color theme="1"/>
        <rFont val="Calibri"/>
        <family val="2"/>
        <scheme val="minor"/>
      </rPr>
      <t>(ohne sonstige Aufwendungen)</t>
    </r>
    <r>
      <rPr>
        <b/>
        <sz val="12"/>
        <color theme="1"/>
        <rFont val="Calibri"/>
        <family val="2"/>
        <scheme val="minor"/>
      </rPr>
      <t>:</t>
    </r>
  </si>
  <si>
    <t>Zusatz- aufwendungen (mit Beleg!)</t>
  </si>
  <si>
    <r>
      <rPr>
        <b/>
        <sz val="8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 xml:space="preserve"> Die Summe in Stunden errechnet sich aus der Summe der Minuten dividiert durch 60, kaufmännisch gerundet auf die zweite Kommastelle.</t>
    </r>
  </si>
  <si>
    <t>LFNR</t>
  </si>
  <si>
    <t>Politischer Bezirk</t>
  </si>
  <si>
    <t>ATU</t>
  </si>
  <si>
    <t>Bezirkshauptmannschaft Innsbruck Land</t>
  </si>
  <si>
    <t xml:space="preserve">Neuhauserstraße 7, 6020 Innsbruck   </t>
  </si>
  <si>
    <t>Stadtmagistrat Innsbruck</t>
  </si>
  <si>
    <t>Ing.-Etzel-Straße 5, 6020 Innsbruck</t>
  </si>
  <si>
    <t>Bezirkshauptmannschaft Imst</t>
  </si>
  <si>
    <t xml:space="preserve">Stadtplatz 1, 6460 Imst   </t>
  </si>
  <si>
    <t>Bezirkshauptmannschaft Kitzbühel</t>
  </si>
  <si>
    <t>Bezirkshauptmannschaft Kufstein</t>
  </si>
  <si>
    <t>Bozner Platz 1-2, 6330 Kufstein</t>
  </si>
  <si>
    <t>Bezirkshauptmannschaft Landeck</t>
  </si>
  <si>
    <t>Innstraße 5, 6500 Landeck</t>
  </si>
  <si>
    <t>Dolomitenstraße 3, 9900 Lienz</t>
  </si>
  <si>
    <t>Bezirkshauptmannschaft Reutte</t>
  </si>
  <si>
    <t>Obermarkt 7, 6600 Reutte</t>
  </si>
  <si>
    <t>Bezirkshauptmannschaft Schwaz</t>
  </si>
  <si>
    <t>Franz-Josef-Straße 25, 6130 Schwaz</t>
  </si>
  <si>
    <t>Abrechnung zur Unterstützung der Erziehung, § 41 TKJHG</t>
  </si>
  <si>
    <t>Bezirkshauptmannschaft Lienz</t>
  </si>
  <si>
    <t>Fahrtzeit/ Wegzeit Minuten</t>
  </si>
  <si>
    <r>
      <t xml:space="preserve">Anzahl Kilometer 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</si>
  <si>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t>Betreuungs- zeit in Stunden</t>
    </r>
    <r>
      <rPr>
        <b/>
        <vertAlign val="superscript"/>
        <sz val="11"/>
        <color theme="1"/>
        <rFont val="Calibri"/>
        <family val="2"/>
        <scheme val="minor"/>
      </rPr>
      <t xml:space="preserve"> 2)</t>
    </r>
  </si>
  <si>
    <t>1) Die Anzahl der gefahrenen Kilometer in dieser Zeit, Kennzeichnung bei weniger als 10 km/h.</t>
  </si>
  <si>
    <t>2) Die Betreuungszeit in Stunden,  gerundet auf Viertelstunden (15 Minuten). Bei 7 Minuten Differenz wird ab-, ansonsten aufgerundet.</t>
  </si>
  <si>
    <t>Josef-Herold-Straße 10, 6370 Kitzbühel</t>
  </si>
  <si>
    <t>ATU 36832905</t>
  </si>
  <si>
    <t>Aktenzahl</t>
  </si>
  <si>
    <t xml:space="preserve">Kilometeraufwand (á € 0,50)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</si>
</sst>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0\ &quot;€&quot;"/>
    <numFmt numFmtId="167" formatCode="h:mm;@"/>
    <numFmt numFmtId="168" formatCode="#,##0.00\ &quot;Std.&quot;"/>
    <numFmt numFmtId="169" formatCode="0.000000"/>
    <numFmt numFmtId="170" formatCode="#,##0.0"/>
    <numFmt numFmtId="171" formatCode="#,##0.0\ &quot;Km&quot;"/>
    <numFmt numFmtId="172" formatCode="#,##0\ &quot;Min&quot;"/>
    <numFmt numFmtId="173" formatCode="#,##0.00\ &quot;Std*&quot;"/>
    <numFmt numFmtId="174" formatCode="#,##0.000_ ;\-#,##0.000\ "/>
    <numFmt numFmtId="175" formatCode="#,##0.00_ ;\-#,##0.00\ "/>
    <numFmt numFmtId="176" formatCode="#,###.00;;;"/>
    <numFmt numFmtId="177" formatCode="#,##0.00\ &quot;Std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3" borderId="1" xfId="0" applyFill="1" applyBorder="1" applyAlignment="1" applyProtection="1">
      <alignment horizontal="left" vertical="center" wrapText="1"/>
      <protection locked="0"/>
    </xf>
    <xf numFmtId="2" fontId="4" fillId="3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  <xf numFmtId="4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12" xfId="0" applyNumberFormat="1" applyFont="1" applyFill="1" applyBorder="1" applyAlignment="1">
      <alignment vertical="center"/>
    </xf>
    <xf numFmtId="169" fontId="0" fillId="2" borderId="0" xfId="0" applyNumberFormat="1" applyFill="1" applyAlignment="1">
      <alignment vertical="center"/>
    </xf>
    <xf numFmtId="0" fontId="2" fillId="0" borderId="0" xfId="0" applyFont="1" applyAlignment="1">
      <alignment vertical="center"/>
    </xf>
    <xf numFmtId="172" fontId="5" fillId="2" borderId="1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4" fontId="0" fillId="2" borderId="10" xfId="0" applyNumberFormat="1" applyFill="1" applyBorder="1" applyAlignment="1">
      <alignment horizontal="center" vertical="center"/>
    </xf>
    <xf numFmtId="167" fontId="0" fillId="2" borderId="10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164" fontId="0" fillId="2" borderId="10" xfId="0" applyNumberFormat="1" applyFill="1" applyBorder="1" applyAlignment="1">
      <alignment vertical="center"/>
    </xf>
    <xf numFmtId="171" fontId="2" fillId="2" borderId="12" xfId="0" applyNumberFormat="1" applyFont="1" applyFill="1" applyBorder="1" applyAlignment="1">
      <alignment horizontal="center" vertical="center"/>
    </xf>
    <xf numFmtId="173" fontId="2" fillId="2" borderId="12" xfId="0" applyNumberFormat="1" applyFont="1" applyFill="1" applyBorder="1" applyAlignment="1">
      <alignment horizontal="center" vertical="center"/>
    </xf>
    <xf numFmtId="14" fontId="0" fillId="3" borderId="16" xfId="0" applyNumberFormat="1" applyFill="1" applyBorder="1" applyAlignment="1" applyProtection="1">
      <alignment vertical="top"/>
      <protection locked="0"/>
    </xf>
    <xf numFmtId="0" fontId="0" fillId="3" borderId="7" xfId="0" applyFill="1" applyBorder="1" applyAlignment="1" applyProtection="1">
      <alignment vertical="top"/>
      <protection locked="0"/>
    </xf>
    <xf numFmtId="172" fontId="0" fillId="3" borderId="7" xfId="0" applyNumberFormat="1" applyFill="1" applyBorder="1" applyAlignment="1" applyProtection="1">
      <alignment horizontal="center" vertical="top"/>
      <protection locked="0"/>
    </xf>
    <xf numFmtId="171" fontId="0" fillId="3" borderId="7" xfId="0" applyNumberFormat="1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3" borderId="18" xfId="0" applyFill="1" applyBorder="1" applyAlignment="1" applyProtection="1">
      <alignment vertical="top"/>
      <protection locked="0"/>
    </xf>
    <xf numFmtId="0" fontId="0" fillId="3" borderId="15" xfId="0" applyFill="1" applyBorder="1" applyAlignment="1" applyProtection="1">
      <alignment vertical="top"/>
      <protection locked="0"/>
    </xf>
    <xf numFmtId="167" fontId="0" fillId="3" borderId="7" xfId="0" applyNumberFormat="1" applyFill="1" applyBorder="1" applyAlignment="1" applyProtection="1">
      <alignment horizontal="center" vertical="top"/>
      <protection locked="0"/>
    </xf>
    <xf numFmtId="167" fontId="0" fillId="3" borderId="15" xfId="0" applyNumberFormat="1" applyFill="1" applyBorder="1" applyAlignment="1" applyProtection="1">
      <alignment horizontal="center" vertical="top"/>
      <protection locked="0"/>
    </xf>
    <xf numFmtId="0" fontId="0" fillId="3" borderId="7" xfId="0" applyFill="1" applyBorder="1" applyAlignment="1" applyProtection="1">
      <alignment vertical="top" wrapText="1"/>
      <protection locked="0"/>
    </xf>
    <xf numFmtId="164" fontId="0" fillId="3" borderId="19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164" fontId="0" fillId="3" borderId="20" xfId="0" applyNumberFormat="1" applyFill="1" applyBorder="1" applyAlignment="1" applyProtection="1">
      <alignment vertical="top"/>
      <protection locked="0"/>
    </xf>
    <xf numFmtId="0" fontId="0" fillId="3" borderId="15" xfId="0" applyFill="1" applyBorder="1" applyAlignment="1" applyProtection="1">
      <alignment vertical="top" wrapText="1"/>
      <protection locked="0"/>
    </xf>
    <xf numFmtId="164" fontId="0" fillId="3" borderId="21" xfId="0" applyNumberFormat="1" applyFill="1" applyBorder="1" applyAlignment="1" applyProtection="1">
      <alignment vertical="top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9" fontId="0" fillId="3" borderId="12" xfId="1" applyFont="1" applyFill="1" applyBorder="1" applyAlignment="1" applyProtection="1">
      <alignment horizontal="center" vertical="center"/>
      <protection locked="0"/>
    </xf>
    <xf numFmtId="165" fontId="0" fillId="2" borderId="22" xfId="2" applyFont="1" applyFill="1" applyBorder="1" applyAlignment="1" applyProtection="1">
      <alignment horizontal="center" vertical="center"/>
    </xf>
    <xf numFmtId="170" fontId="0" fillId="2" borderId="22" xfId="0" applyNumberFormat="1" applyFill="1" applyBorder="1" applyAlignment="1">
      <alignment horizontal="center" vertical="center"/>
    </xf>
    <xf numFmtId="166" fontId="0" fillId="2" borderId="22" xfId="0" applyNumberForma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164" fontId="2" fillId="2" borderId="24" xfId="0" applyNumberFormat="1" applyFont="1" applyFill="1" applyBorder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vertical="top"/>
    </xf>
    <xf numFmtId="0" fontId="0" fillId="2" borderId="25" xfId="0" applyFill="1" applyBorder="1" applyAlignment="1">
      <alignment vertical="center"/>
    </xf>
    <xf numFmtId="174" fontId="2" fillId="2" borderId="22" xfId="0" applyNumberFormat="1" applyFont="1" applyFill="1" applyBorder="1" applyAlignment="1">
      <alignment vertical="center"/>
    </xf>
    <xf numFmtId="175" fontId="2" fillId="2" borderId="22" xfId="0" applyNumberFormat="1" applyFont="1" applyFill="1" applyBorder="1" applyAlignment="1">
      <alignment vertical="center"/>
    </xf>
    <xf numFmtId="175" fontId="8" fillId="2" borderId="11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top"/>
    </xf>
    <xf numFmtId="2" fontId="5" fillId="2" borderId="10" xfId="0" applyNumberFormat="1" applyFont="1" applyFill="1" applyBorder="1" applyAlignment="1">
      <alignment horizontal="center" vertical="center"/>
    </xf>
    <xf numFmtId="177" fontId="2" fillId="2" borderId="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0" fillId="4" borderId="0" xfId="0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2" fillId="0" borderId="0" xfId="0" applyFont="1"/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6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0" fontId="0" fillId="3" borderId="6" xfId="0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left" vertical="center" indent="5"/>
    </xf>
    <xf numFmtId="0" fontId="4" fillId="0" borderId="0" xfId="0" applyFont="1" applyAlignment="1">
      <alignment horizontal="left" vertical="center" wrapText="1" indent="5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14" fontId="0" fillId="3" borderId="2" xfId="0" applyNumberForma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3" borderId="13" xfId="0" applyNumberFormat="1" applyFill="1" applyBorder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/>
      <protection locked="0"/>
    </xf>
  </cellXfs>
  <cellStyles count="3">
    <cellStyle name="Komma" xfId="2" builtinId="3"/>
    <cellStyle name="Prozent" xfId="1" builtinId="5"/>
    <cellStyle name="Standard" xfId="0" builtinId="0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53</xdr:row>
          <xdr:rowOff>171450</xdr:rowOff>
        </xdr:from>
        <xdr:to>
          <xdr:col>1</xdr:col>
          <xdr:colOff>342900</xdr:colOff>
          <xdr:row>54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54</xdr:row>
          <xdr:rowOff>219075</xdr:rowOff>
        </xdr:from>
        <xdr:to>
          <xdr:col>1</xdr:col>
          <xdr:colOff>342900</xdr:colOff>
          <xdr:row>55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N56"/>
  <sheetViews>
    <sheetView tabSelected="1" topLeftCell="A16" zoomScaleNormal="100" workbookViewId="0">
      <selection activeCell="C21" sqref="C21:F21"/>
    </sheetView>
  </sheetViews>
  <sheetFormatPr baseColWidth="10" defaultColWidth="0" defaultRowHeight="15" zeroHeight="1" x14ac:dyDescent="0.25"/>
  <cols>
    <col min="1" max="1" width="1.7109375" style="7" customWidth="1"/>
    <col min="2" max="2" width="26.28515625" style="7" customWidth="1"/>
    <col min="3" max="3" width="13.28515625" style="7" customWidth="1"/>
    <col min="4" max="4" width="13.7109375" style="7" customWidth="1"/>
    <col min="5" max="5" width="12.7109375" style="7" customWidth="1"/>
    <col min="6" max="6" width="12.28515625" style="7" customWidth="1"/>
    <col min="7" max="7" width="0.28515625" style="7" customWidth="1"/>
    <col min="8" max="12" width="11.42578125" style="7" hidden="1" customWidth="1"/>
    <col min="13" max="14" width="0" style="7" hidden="1" customWidth="1"/>
    <col min="15" max="16384" width="11.42578125" style="7" hidden="1"/>
  </cols>
  <sheetData>
    <row r="1" spans="1:8" ht="5.0999999999999996" customHeight="1" x14ac:dyDescent="0.25">
      <c r="A1" s="5"/>
      <c r="B1" s="5"/>
      <c r="C1" s="5"/>
      <c r="D1" s="5"/>
      <c r="E1" s="5"/>
      <c r="F1" s="5"/>
      <c r="G1" s="5"/>
    </row>
    <row r="2" spans="1:8" x14ac:dyDescent="0.25">
      <c r="A2" s="5"/>
      <c r="B2" s="78" t="s">
        <v>56</v>
      </c>
      <c r="C2" s="5"/>
      <c r="D2" s="8"/>
      <c r="E2" s="8"/>
      <c r="F2" s="8"/>
      <c r="G2" s="5"/>
    </row>
    <row r="3" spans="1:8" s="9" customFormat="1" x14ac:dyDescent="0.25">
      <c r="A3" s="8"/>
      <c r="B3" s="5" t="s">
        <v>28</v>
      </c>
      <c r="C3" s="6"/>
      <c r="D3" s="8"/>
      <c r="E3" s="8"/>
      <c r="F3" s="8"/>
      <c r="G3" s="8"/>
    </row>
    <row r="4" spans="1:8" s="9" customFormat="1" x14ac:dyDescent="0.25">
      <c r="A4" s="8"/>
      <c r="B4" s="5" t="str">
        <f>VLOOKUP(B2,Listen!B2:D10,2,0)</f>
        <v xml:space="preserve">Stadtplatz 1, 6460 Imst   </v>
      </c>
      <c r="C4" s="12"/>
      <c r="D4" s="8"/>
      <c r="E4" s="8"/>
      <c r="F4" s="8"/>
      <c r="G4" s="8"/>
    </row>
    <row r="5" spans="1:8" s="9" customFormat="1" x14ac:dyDescent="0.25">
      <c r="A5" s="8"/>
      <c r="B5" s="5" t="str">
        <f>VLOOKUP(B2,Listen!B2:D10,3,0)</f>
        <v>ATU 36970505</v>
      </c>
      <c r="C5" s="5"/>
      <c r="D5" s="6"/>
      <c r="E5" s="8"/>
      <c r="F5" s="8"/>
      <c r="G5" s="8"/>
    </row>
    <row r="6" spans="1:8" x14ac:dyDescent="0.25">
      <c r="A6" s="5"/>
      <c r="B6" s="5"/>
      <c r="C6" s="5"/>
      <c r="D6" s="5"/>
      <c r="E6" s="5"/>
      <c r="F6" s="5"/>
    </row>
    <row r="7" spans="1:8" ht="18.75" x14ac:dyDescent="0.25">
      <c r="A7" s="5"/>
      <c r="B7" s="94" t="s">
        <v>68</v>
      </c>
      <c r="C7" s="95"/>
      <c r="D7" s="95"/>
      <c r="E7" s="95"/>
      <c r="F7" s="95"/>
      <c r="G7" s="10"/>
    </row>
    <row r="8" spans="1:8" ht="15" customHeight="1" x14ac:dyDescent="0.25">
      <c r="A8" s="5"/>
      <c r="B8" s="10"/>
      <c r="C8" s="10"/>
      <c r="D8" s="10"/>
      <c r="E8" s="10"/>
      <c r="F8" s="10"/>
      <c r="G8" s="10"/>
    </row>
    <row r="9" spans="1:8" x14ac:dyDescent="0.25">
      <c r="A9" s="5"/>
      <c r="B9" s="96" t="s">
        <v>2</v>
      </c>
      <c r="C9" s="96"/>
      <c r="D9" s="96"/>
      <c r="E9" s="99"/>
      <c r="F9" s="100"/>
      <c r="G9" s="5"/>
    </row>
    <row r="10" spans="1:8" x14ac:dyDescent="0.25">
      <c r="A10" s="5"/>
      <c r="B10" s="96" t="s">
        <v>3</v>
      </c>
      <c r="C10" s="96"/>
      <c r="D10" s="96"/>
      <c r="E10" s="101"/>
      <c r="F10" s="102"/>
      <c r="G10" s="5"/>
    </row>
    <row r="11" spans="1:8" x14ac:dyDescent="0.25">
      <c r="A11" s="5"/>
      <c r="B11" s="96" t="s">
        <v>4</v>
      </c>
      <c r="C11" s="96"/>
      <c r="D11" s="96"/>
      <c r="E11" s="103"/>
      <c r="F11" s="102"/>
      <c r="G11" s="5"/>
    </row>
    <row r="12" spans="1:8" ht="9" customHeight="1" x14ac:dyDescent="0.25">
      <c r="A12" s="5"/>
      <c r="B12" s="5"/>
      <c r="C12" s="5"/>
      <c r="D12" s="5"/>
      <c r="E12" s="5"/>
      <c r="F12" s="5"/>
      <c r="G12" s="5"/>
    </row>
    <row r="13" spans="1:8" x14ac:dyDescent="0.25">
      <c r="A13" s="5"/>
      <c r="B13" s="11" t="s">
        <v>6</v>
      </c>
      <c r="C13" s="12"/>
      <c r="D13" s="12"/>
      <c r="E13" s="12"/>
      <c r="F13" s="12"/>
      <c r="G13" s="5"/>
    </row>
    <row r="14" spans="1:8" x14ac:dyDescent="0.25">
      <c r="A14" s="5"/>
      <c r="B14" s="13" t="s">
        <v>11</v>
      </c>
      <c r="C14" s="13" t="s">
        <v>77</v>
      </c>
      <c r="D14" s="13" t="s">
        <v>10</v>
      </c>
      <c r="E14" s="104" t="s">
        <v>12</v>
      </c>
      <c r="F14" s="105"/>
      <c r="G14" s="106"/>
      <c r="H14" s="5"/>
    </row>
    <row r="15" spans="1:8" x14ac:dyDescent="0.25">
      <c r="A15" s="5"/>
      <c r="B15" s="22"/>
      <c r="C15" s="22"/>
      <c r="D15" s="22"/>
      <c r="E15" s="89"/>
      <c r="F15" s="90"/>
      <c r="G15" s="91"/>
      <c r="H15" s="5"/>
    </row>
    <row r="16" spans="1:8" x14ac:dyDescent="0.25">
      <c r="A16" s="5"/>
      <c r="B16" s="22"/>
      <c r="C16" s="22"/>
      <c r="D16" s="22"/>
      <c r="E16" s="89"/>
      <c r="F16" s="90"/>
      <c r="G16" s="91"/>
      <c r="H16" s="5"/>
    </row>
    <row r="17" spans="1:8" x14ac:dyDescent="0.25">
      <c r="A17" s="5"/>
      <c r="B17" s="22"/>
      <c r="C17" s="22"/>
      <c r="D17" s="22"/>
      <c r="E17" s="89"/>
      <c r="F17" s="90"/>
      <c r="G17" s="91"/>
      <c r="H17" s="5"/>
    </row>
    <row r="18" spans="1:8" x14ac:dyDescent="0.25">
      <c r="A18" s="5"/>
      <c r="B18" s="22"/>
      <c r="C18" s="22"/>
      <c r="D18" s="22"/>
      <c r="E18" s="89"/>
      <c r="F18" s="90"/>
      <c r="G18" s="91"/>
      <c r="H18" s="5"/>
    </row>
    <row r="19" spans="1:8" ht="9" customHeight="1" x14ac:dyDescent="0.25">
      <c r="A19" s="5"/>
      <c r="B19" s="5"/>
      <c r="C19" s="5"/>
      <c r="D19" s="5"/>
      <c r="E19" s="5"/>
      <c r="F19" s="5"/>
      <c r="G19" s="5"/>
    </row>
    <row r="20" spans="1:8" x14ac:dyDescent="0.25">
      <c r="A20" s="5"/>
      <c r="B20" s="3" t="s">
        <v>38</v>
      </c>
      <c r="C20" s="5"/>
      <c r="D20" s="5"/>
      <c r="E20" s="5"/>
      <c r="F20" s="5"/>
      <c r="G20" s="5"/>
    </row>
    <row r="21" spans="1:8" x14ac:dyDescent="0.25">
      <c r="A21" s="5"/>
      <c r="B21" s="14" t="s">
        <v>13</v>
      </c>
      <c r="C21" s="89"/>
      <c r="D21" s="90"/>
      <c r="E21" s="90"/>
      <c r="F21" s="91"/>
      <c r="G21" s="5"/>
    </row>
    <row r="22" spans="1:8" x14ac:dyDescent="0.25">
      <c r="A22" s="5"/>
      <c r="B22" s="14" t="s">
        <v>12</v>
      </c>
      <c r="C22" s="89"/>
      <c r="D22" s="90"/>
      <c r="E22" s="90"/>
      <c r="F22" s="91"/>
      <c r="G22" s="5"/>
    </row>
    <row r="23" spans="1:8" x14ac:dyDescent="0.25">
      <c r="A23" s="5"/>
      <c r="B23" s="15" t="s">
        <v>8</v>
      </c>
      <c r="C23" s="89"/>
      <c r="D23" s="90"/>
      <c r="E23" s="90"/>
      <c r="F23" s="91"/>
      <c r="G23" s="5"/>
    </row>
    <row r="24" spans="1:8" x14ac:dyDescent="0.25">
      <c r="A24" s="5"/>
      <c r="B24" s="15" t="s">
        <v>9</v>
      </c>
      <c r="C24" s="89"/>
      <c r="D24" s="90"/>
      <c r="E24" s="90"/>
      <c r="F24" s="91"/>
      <c r="G24" s="5"/>
    </row>
    <row r="25" spans="1:8" ht="9" customHeight="1" x14ac:dyDescent="0.25">
      <c r="A25" s="5"/>
      <c r="B25" s="12"/>
      <c r="C25" s="12"/>
      <c r="D25" s="12"/>
      <c r="E25" s="12"/>
      <c r="F25" s="12"/>
      <c r="G25" s="5"/>
    </row>
    <row r="26" spans="1:8" x14ac:dyDescent="0.25">
      <c r="A26" s="5"/>
      <c r="B26" s="3" t="s">
        <v>16</v>
      </c>
      <c r="C26" s="12"/>
      <c r="D26" s="12"/>
      <c r="E26" s="12"/>
      <c r="F26" s="12"/>
      <c r="G26" s="5"/>
    </row>
    <row r="27" spans="1:8" x14ac:dyDescent="0.25">
      <c r="A27" s="5"/>
      <c r="B27" s="92" t="s">
        <v>14</v>
      </c>
      <c r="C27" s="93"/>
      <c r="D27" s="89"/>
      <c r="E27" s="90"/>
      <c r="F27" s="91"/>
      <c r="G27" s="5"/>
    </row>
    <row r="28" spans="1:8" x14ac:dyDescent="0.25">
      <c r="A28" s="5"/>
      <c r="B28" s="92" t="s">
        <v>7</v>
      </c>
      <c r="C28" s="93"/>
      <c r="D28" s="89"/>
      <c r="E28" s="90"/>
      <c r="F28" s="91"/>
      <c r="G28" s="5"/>
    </row>
    <row r="29" spans="1:8" x14ac:dyDescent="0.25">
      <c r="A29" s="5"/>
      <c r="B29" s="92" t="s">
        <v>15</v>
      </c>
      <c r="C29" s="93"/>
      <c r="D29" s="89"/>
      <c r="E29" s="90"/>
      <c r="F29" s="91"/>
      <c r="G29" s="5"/>
    </row>
    <row r="30" spans="1:8" ht="9" customHeight="1" x14ac:dyDescent="0.25">
      <c r="A30" s="5"/>
      <c r="B30" s="5"/>
      <c r="C30" s="5"/>
      <c r="D30" s="5"/>
      <c r="E30" s="5"/>
      <c r="F30" s="5"/>
      <c r="G30" s="5"/>
    </row>
    <row r="31" spans="1:8" ht="9" customHeight="1" x14ac:dyDescent="0.25">
      <c r="A31" s="83" t="s">
        <v>17</v>
      </c>
      <c r="B31" s="83"/>
      <c r="C31" s="83"/>
      <c r="D31" s="5"/>
      <c r="E31" s="5"/>
      <c r="F31" s="5"/>
      <c r="G31" s="5"/>
    </row>
    <row r="32" spans="1:8" x14ac:dyDescent="0.25">
      <c r="A32" s="83"/>
      <c r="B32" s="83"/>
      <c r="C32" s="83"/>
      <c r="D32" s="1" t="s">
        <v>1</v>
      </c>
      <c r="E32" s="1" t="s">
        <v>18</v>
      </c>
      <c r="F32" s="1" t="s">
        <v>23</v>
      </c>
      <c r="G32" s="5"/>
    </row>
    <row r="33" spans="1:7" x14ac:dyDescent="0.25">
      <c r="A33" s="5"/>
      <c r="B33" s="86" t="s">
        <v>19</v>
      </c>
      <c r="C33" s="86"/>
      <c r="D33" s="57">
        <f>Leistungsnachweis!H29</f>
        <v>0</v>
      </c>
      <c r="E33" s="88">
        <f>Leistungsnachweis!C4</f>
        <v>0</v>
      </c>
      <c r="F33" s="69">
        <f>D33*E33</f>
        <v>0</v>
      </c>
      <c r="G33" s="5"/>
    </row>
    <row r="34" spans="1:7" x14ac:dyDescent="0.25">
      <c r="A34" s="5"/>
      <c r="B34" s="86" t="s">
        <v>39</v>
      </c>
      <c r="C34" s="86"/>
      <c r="D34" s="57">
        <f>Leistungsnachweis!D29</f>
        <v>0</v>
      </c>
      <c r="E34" s="88"/>
      <c r="F34" s="69">
        <f>E33*D34</f>
        <v>0</v>
      </c>
      <c r="G34" s="5"/>
    </row>
    <row r="35" spans="1:7" x14ac:dyDescent="0.25">
      <c r="A35" s="5"/>
      <c r="B35" s="86" t="s">
        <v>36</v>
      </c>
      <c r="C35" s="86"/>
      <c r="D35" s="57">
        <f>Leistungsnachweis!J4</f>
        <v>0</v>
      </c>
      <c r="E35" s="88"/>
      <c r="F35" s="69">
        <f>E33*D35</f>
        <v>0</v>
      </c>
      <c r="G35" s="5"/>
    </row>
    <row r="36" spans="1:7" x14ac:dyDescent="0.25">
      <c r="A36" s="5"/>
      <c r="B36" s="62"/>
      <c r="C36" s="62"/>
      <c r="D36" s="1" t="s">
        <v>20</v>
      </c>
      <c r="E36" s="1" t="s">
        <v>21</v>
      </c>
      <c r="F36" s="4" t="s">
        <v>24</v>
      </c>
      <c r="G36" s="5"/>
    </row>
    <row r="37" spans="1:7" x14ac:dyDescent="0.25">
      <c r="A37" s="5"/>
      <c r="B37" s="86" t="s">
        <v>78</v>
      </c>
      <c r="C37" s="86"/>
      <c r="D37" s="58">
        <f>Leistungsnachweis!E29</f>
        <v>0</v>
      </c>
      <c r="E37" s="59">
        <v>0.5</v>
      </c>
      <c r="F37" s="69">
        <f>D37*E37</f>
        <v>0</v>
      </c>
      <c r="G37" s="5"/>
    </row>
    <row r="38" spans="1:7" ht="9" customHeight="1" x14ac:dyDescent="0.25">
      <c r="A38" s="5"/>
      <c r="B38" s="63"/>
      <c r="C38" s="63"/>
      <c r="D38" s="5"/>
      <c r="E38" s="5"/>
      <c r="F38" s="5"/>
      <c r="G38" s="5"/>
    </row>
    <row r="39" spans="1:7" s="17" customFormat="1" ht="15" customHeight="1" thickBot="1" x14ac:dyDescent="0.3">
      <c r="A39" s="16"/>
      <c r="B39" s="82" t="s">
        <v>45</v>
      </c>
      <c r="C39" s="82"/>
      <c r="D39" s="82"/>
      <c r="E39" s="16"/>
      <c r="F39" s="71">
        <f>ROUND(F33+F34+F35+F37,2)</f>
        <v>0</v>
      </c>
      <c r="G39" s="16"/>
    </row>
    <row r="40" spans="1:7" s="5" customFormat="1" ht="9" customHeight="1" thickTop="1" x14ac:dyDescent="0.25">
      <c r="B40" s="62"/>
      <c r="C40" s="62"/>
      <c r="D40" s="62"/>
      <c r="F40" s="64"/>
    </row>
    <row r="41" spans="1:7" ht="15" customHeight="1" x14ac:dyDescent="0.25">
      <c r="A41" s="5"/>
      <c r="B41" s="63" t="s">
        <v>42</v>
      </c>
      <c r="C41" s="63"/>
      <c r="D41" s="5"/>
      <c r="E41" s="65">
        <f>Leistungsnachweis!G4</f>
        <v>0</v>
      </c>
      <c r="F41" s="70">
        <f>ROUND(F39*E41,2)</f>
        <v>0</v>
      </c>
      <c r="G41" s="5"/>
    </row>
    <row r="42" spans="1:7" s="5" customFormat="1" ht="9" customHeight="1" x14ac:dyDescent="0.25">
      <c r="B42" s="62"/>
      <c r="C42" s="62"/>
      <c r="D42" s="62"/>
      <c r="F42" s="2"/>
    </row>
    <row r="43" spans="1:7" s="17" customFormat="1" ht="15" customHeight="1" thickBot="1" x14ac:dyDescent="0.3">
      <c r="A43" s="16"/>
      <c r="B43" s="82" t="s">
        <v>46</v>
      </c>
      <c r="C43" s="82"/>
      <c r="D43" s="82"/>
      <c r="E43" s="16"/>
      <c r="F43" s="71">
        <f>F41+F39</f>
        <v>0</v>
      </c>
      <c r="G43" s="16"/>
    </row>
    <row r="44" spans="1:7" ht="9" customHeight="1" thickTop="1" x14ac:dyDescent="0.25">
      <c r="A44" s="5"/>
      <c r="B44" s="63"/>
      <c r="C44" s="63"/>
      <c r="D44" s="5"/>
      <c r="E44" s="5"/>
      <c r="F44" s="5"/>
      <c r="G44" s="5"/>
    </row>
    <row r="45" spans="1:7" x14ac:dyDescent="0.25">
      <c r="A45" s="5"/>
      <c r="B45" s="63"/>
      <c r="C45" s="63"/>
      <c r="D45" s="5"/>
      <c r="E45" s="5"/>
      <c r="F45" s="4" t="s">
        <v>24</v>
      </c>
      <c r="G45" s="5"/>
    </row>
    <row r="46" spans="1:7" x14ac:dyDescent="0.25">
      <c r="A46" s="5"/>
      <c r="B46" s="86" t="s">
        <v>44</v>
      </c>
      <c r="C46" s="86"/>
      <c r="D46" s="3"/>
      <c r="E46" s="61"/>
      <c r="F46" s="70">
        <f>Leistungsnachweis!J29</f>
        <v>0</v>
      </c>
      <c r="G46" s="5"/>
    </row>
    <row r="47" spans="1:7" x14ac:dyDescent="0.25">
      <c r="A47" s="5"/>
      <c r="B47" s="63"/>
      <c r="C47" s="63"/>
      <c r="D47" s="5"/>
      <c r="E47" s="5"/>
      <c r="F47" s="5"/>
      <c r="G47" s="5"/>
    </row>
    <row r="48" spans="1:7" s="17" customFormat="1" ht="16.5" thickBot="1" x14ac:dyDescent="0.3">
      <c r="A48" s="16"/>
      <c r="B48" s="82" t="s">
        <v>43</v>
      </c>
      <c r="C48" s="82"/>
      <c r="D48" s="60"/>
      <c r="E48" s="81">
        <f>F46+F43</f>
        <v>0</v>
      </c>
      <c r="F48" s="81"/>
      <c r="G48" s="16"/>
    </row>
    <row r="49" spans="1:7" ht="15.75" thickTop="1" x14ac:dyDescent="0.25">
      <c r="A49" s="5"/>
      <c r="B49" s="5"/>
      <c r="C49" s="5"/>
      <c r="D49" s="5"/>
      <c r="E49" s="5"/>
      <c r="F49" s="68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87"/>
      <c r="C51" s="87"/>
      <c r="D51" s="5"/>
      <c r="E51" s="5"/>
      <c r="F51" s="5"/>
      <c r="G51" s="5"/>
    </row>
    <row r="52" spans="1:7" x14ac:dyDescent="0.25">
      <c r="A52" s="5"/>
      <c r="B52" s="84" t="s">
        <v>22</v>
      </c>
      <c r="C52" s="85"/>
      <c r="D52" s="5"/>
      <c r="E52" s="5"/>
      <c r="F52" s="5"/>
      <c r="G52" s="5"/>
    </row>
    <row r="53" spans="1:7" ht="9" customHeight="1" x14ac:dyDescent="0.25">
      <c r="A53" s="5"/>
      <c r="B53" s="20"/>
      <c r="C53" s="1"/>
      <c r="D53" s="5"/>
      <c r="E53" s="5"/>
      <c r="F53" s="5"/>
      <c r="G53" s="5"/>
    </row>
    <row r="54" spans="1:7" x14ac:dyDescent="0.25">
      <c r="A54" s="5"/>
      <c r="B54" s="21" t="s">
        <v>29</v>
      </c>
      <c r="C54" s="1"/>
      <c r="D54" s="5"/>
      <c r="E54" s="5"/>
      <c r="F54" s="5"/>
      <c r="G54" s="5"/>
    </row>
    <row r="55" spans="1:7" ht="18" customHeight="1" x14ac:dyDescent="0.25">
      <c r="A55" s="5"/>
      <c r="B55" s="97" t="s">
        <v>30</v>
      </c>
      <c r="C55" s="97"/>
      <c r="D55" s="23" t="s">
        <v>32</v>
      </c>
      <c r="E55" s="18" t="s">
        <v>31</v>
      </c>
      <c r="F55" s="5"/>
      <c r="G55" s="5"/>
    </row>
    <row r="56" spans="1:7" s="19" customFormat="1" ht="18" customHeight="1" x14ac:dyDescent="0.25">
      <c r="A56" s="18"/>
      <c r="B56" s="98" t="s">
        <v>33</v>
      </c>
      <c r="C56" s="98"/>
      <c r="D56" s="98"/>
      <c r="E56" s="98"/>
      <c r="F56" s="98"/>
      <c r="G56" s="18"/>
    </row>
  </sheetData>
  <sheetProtection sheet="1" objects="1" scenarios="1"/>
  <customSheetViews>
    <customSheetView guid="{5FBEC791-4472-461F-9D14-C6D84B635E68}">
      <selection activeCell="C6" sqref="C6"/>
      <pageMargins left="0.7" right="0.7" top="0.56999999999999995" bottom="0.31" header="0.3" footer="0.23"/>
      <pageSetup paperSize="9" orientation="portrait" verticalDpi="0" r:id="rId1"/>
    </customSheetView>
    <customSheetView guid="{85661475-E74D-4DD9-BFD7-BED64116B26C}">
      <selection activeCell="F2" sqref="F2:K26"/>
      <pageMargins left="0.7" right="0.7" top="0.56999999999999995" bottom="0.31" header="0.3" footer="0.23"/>
      <pageSetup paperSize="9" orientation="portrait" verticalDpi="0" r:id="rId2"/>
    </customSheetView>
  </customSheetViews>
  <mergeCells count="37">
    <mergeCell ref="B7:F7"/>
    <mergeCell ref="B9:D9"/>
    <mergeCell ref="B10:D10"/>
    <mergeCell ref="B55:C55"/>
    <mergeCell ref="B56:F56"/>
    <mergeCell ref="B11:D11"/>
    <mergeCell ref="E9:F9"/>
    <mergeCell ref="E10:F10"/>
    <mergeCell ref="E11:F11"/>
    <mergeCell ref="E14:G14"/>
    <mergeCell ref="E15:G15"/>
    <mergeCell ref="E16:G16"/>
    <mergeCell ref="E17:G17"/>
    <mergeCell ref="B29:C29"/>
    <mergeCell ref="C21:F21"/>
    <mergeCell ref="C22:F22"/>
    <mergeCell ref="C24:F24"/>
    <mergeCell ref="B27:C27"/>
    <mergeCell ref="D29:F29"/>
    <mergeCell ref="B28:C28"/>
    <mergeCell ref="E18:G18"/>
    <mergeCell ref="D27:F27"/>
    <mergeCell ref="D28:F28"/>
    <mergeCell ref="C23:F23"/>
    <mergeCell ref="E48:F48"/>
    <mergeCell ref="B48:C48"/>
    <mergeCell ref="B43:D43"/>
    <mergeCell ref="A31:C32"/>
    <mergeCell ref="B52:C52"/>
    <mergeCell ref="B37:C37"/>
    <mergeCell ref="B33:C33"/>
    <mergeCell ref="B34:C34"/>
    <mergeCell ref="B35:C35"/>
    <mergeCell ref="B51:C51"/>
    <mergeCell ref="B39:D39"/>
    <mergeCell ref="E33:E35"/>
    <mergeCell ref="B46:C46"/>
  </mergeCells>
  <printOptions horizontalCentered="1"/>
  <pageMargins left="0.70866141732283472" right="0.70866141732283472" top="0.55118110236220474" bottom="0.31496062992125984" header="0.31496062992125984" footer="0.31496062992125984"/>
  <pageSetup paperSize="9" orientation="portrait" r:id="rId3"/>
  <headerFooter>
    <oddFooter>&amp;L&amp;9Abrechnung Einrichtungen&amp;R&amp;9&amp;P/&amp;N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123825</xdr:colOff>
                    <xdr:row>53</xdr:row>
                    <xdr:rowOff>171450</xdr:rowOff>
                  </from>
                  <to>
                    <xdr:col>1</xdr:col>
                    <xdr:colOff>342900</xdr:colOff>
                    <xdr:row>54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54</xdr:row>
                    <xdr:rowOff>219075</xdr:rowOff>
                  </from>
                  <to>
                    <xdr:col>1</xdr:col>
                    <xdr:colOff>342900</xdr:colOff>
                    <xdr:row>55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Listen!$B$2:$B$10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XES35"/>
  <sheetViews>
    <sheetView zoomScaleNormal="100" workbookViewId="0">
      <selection activeCell="E11" sqref="E11"/>
    </sheetView>
  </sheetViews>
  <sheetFormatPr baseColWidth="10" defaultColWidth="0" defaultRowHeight="15" zeroHeight="1" x14ac:dyDescent="0.25"/>
  <cols>
    <col min="1" max="1" width="0.85546875" style="5" customWidth="1"/>
    <col min="2" max="2" width="10.85546875" style="5" customWidth="1"/>
    <col min="3" max="3" width="13.85546875" style="5" bestFit="1" customWidth="1"/>
    <col min="4" max="5" width="10.7109375" style="5" customWidth="1"/>
    <col min="6" max="6" width="8.5703125" style="5" customWidth="1"/>
    <col min="7" max="7" width="9" style="5" customWidth="1"/>
    <col min="8" max="8" width="11.7109375" style="5" customWidth="1"/>
    <col min="9" max="9" width="46.7109375" style="5" customWidth="1"/>
    <col min="10" max="10" width="14.7109375" style="5" customWidth="1"/>
    <col min="11" max="11" width="0.85546875" style="5" customWidth="1"/>
    <col min="12" max="16372" width="11.42578125" style="7" hidden="1"/>
    <col min="16373" max="16373" width="11.42578125" style="5" hidden="1"/>
    <col min="16374" max="16384" width="11.42578125" style="7" hidden="1"/>
  </cols>
  <sheetData>
    <row r="1" spans="1:10" x14ac:dyDescent="0.25">
      <c r="B1" s="108" t="s">
        <v>34</v>
      </c>
      <c r="C1" s="108"/>
      <c r="D1" s="109" t="str">
        <f>'Daten und Rechnungslegung'!B15&amp;IF('Daten und Rechnungslegung'!B16&lt;&gt;"",", ","")&amp;'Daten und Rechnungslegung'!B16&amp;IF('Daten und Rechnungslegung'!B17&lt;&gt;"",", ","")&amp;'Daten und Rechnungslegung'!B17&amp;IF('Daten und Rechnungslegung'!B18&lt;&gt;"",", ","")&amp;'Daten und Rechnungslegung'!B18</f>
        <v/>
      </c>
      <c r="E1" s="110"/>
      <c r="F1" s="110"/>
      <c r="G1" s="110"/>
      <c r="H1" s="110"/>
      <c r="I1" s="110"/>
      <c r="J1" s="111"/>
    </row>
    <row r="2" spans="1:10" ht="9" customHeight="1" x14ac:dyDescent="0.25"/>
    <row r="3" spans="1:10" ht="15.75" thickBot="1" x14ac:dyDescent="0.3">
      <c r="B3" s="113" t="s">
        <v>27</v>
      </c>
      <c r="C3" s="113"/>
      <c r="D3" s="113"/>
      <c r="E3" s="113"/>
      <c r="F3" s="27"/>
      <c r="G3" s="27" t="s">
        <v>25</v>
      </c>
    </row>
    <row r="4" spans="1:10" ht="15.75" thickBot="1" x14ac:dyDescent="0.3">
      <c r="C4" s="114"/>
      <c r="D4" s="115"/>
      <c r="G4" s="56"/>
      <c r="I4" s="32" t="s">
        <v>35</v>
      </c>
      <c r="J4" s="55"/>
    </row>
    <row r="5" spans="1:10" x14ac:dyDescent="0.25"/>
    <row r="6" spans="1:10" ht="54.95" customHeight="1" thickBot="1" x14ac:dyDescent="0.3">
      <c r="A6" s="66" t="s">
        <v>41</v>
      </c>
      <c r="B6" s="72" t="s">
        <v>0</v>
      </c>
      <c r="C6" s="72" t="s">
        <v>26</v>
      </c>
      <c r="D6" s="72" t="s">
        <v>70</v>
      </c>
      <c r="E6" s="72" t="s">
        <v>71</v>
      </c>
      <c r="F6" s="112" t="s">
        <v>40</v>
      </c>
      <c r="G6" s="112"/>
      <c r="H6" s="72" t="s">
        <v>72</v>
      </c>
      <c r="I6" s="72" t="s">
        <v>37</v>
      </c>
      <c r="J6" s="72" t="s">
        <v>47</v>
      </c>
    </row>
    <row r="7" spans="1:10" x14ac:dyDescent="0.25">
      <c r="A7" s="67" t="e">
        <f t="shared" ref="A7:A27" si="0">E7/(D7/60)</f>
        <v>#DIV/0!</v>
      </c>
      <c r="B7" s="39"/>
      <c r="C7" s="40"/>
      <c r="D7" s="41"/>
      <c r="E7" s="42"/>
      <c r="F7" s="47"/>
      <c r="G7" s="47"/>
      <c r="H7" s="73">
        <f>(ROUND((G7-F7)*96,0)/96)*24</f>
        <v>0</v>
      </c>
      <c r="I7" s="49"/>
      <c r="J7" s="50"/>
    </row>
    <row r="8" spans="1:10" x14ac:dyDescent="0.25">
      <c r="A8" s="67" t="e">
        <f t="shared" si="0"/>
        <v>#DIV/0!</v>
      </c>
      <c r="B8" s="43"/>
      <c r="C8" s="44"/>
      <c r="D8" s="41"/>
      <c r="E8" s="42"/>
      <c r="F8" s="47"/>
      <c r="G8" s="47"/>
      <c r="H8" s="73">
        <f t="shared" ref="H8:H27" si="1">(ROUND((G8-F8)*96,0)/96)*24</f>
        <v>0</v>
      </c>
      <c r="I8" s="51"/>
      <c r="J8" s="52"/>
    </row>
    <row r="9" spans="1:10" x14ac:dyDescent="0.25">
      <c r="A9" s="67" t="e">
        <f t="shared" si="0"/>
        <v>#DIV/0!</v>
      </c>
      <c r="B9" s="43"/>
      <c r="C9" s="44"/>
      <c r="D9" s="41"/>
      <c r="E9" s="42"/>
      <c r="F9" s="47"/>
      <c r="G9" s="47"/>
      <c r="H9" s="73">
        <f t="shared" si="1"/>
        <v>0</v>
      </c>
      <c r="I9" s="51"/>
      <c r="J9" s="52"/>
    </row>
    <row r="10" spans="1:10" x14ac:dyDescent="0.25">
      <c r="A10" s="67" t="e">
        <f t="shared" si="0"/>
        <v>#DIV/0!</v>
      </c>
      <c r="B10" s="43"/>
      <c r="C10" s="44"/>
      <c r="D10" s="41"/>
      <c r="E10" s="42"/>
      <c r="F10" s="47"/>
      <c r="G10" s="47"/>
      <c r="H10" s="73">
        <f t="shared" si="1"/>
        <v>0</v>
      </c>
      <c r="I10" s="51"/>
      <c r="J10" s="52"/>
    </row>
    <row r="11" spans="1:10" x14ac:dyDescent="0.25">
      <c r="A11" s="67" t="e">
        <f t="shared" si="0"/>
        <v>#DIV/0!</v>
      </c>
      <c r="B11" s="43"/>
      <c r="C11" s="44"/>
      <c r="D11" s="41"/>
      <c r="E11" s="42"/>
      <c r="F11" s="47"/>
      <c r="G11" s="47"/>
      <c r="H11" s="73">
        <f t="shared" si="1"/>
        <v>0</v>
      </c>
      <c r="I11" s="51"/>
      <c r="J11" s="52"/>
    </row>
    <row r="12" spans="1:10" x14ac:dyDescent="0.25">
      <c r="A12" s="67" t="e">
        <f t="shared" si="0"/>
        <v>#DIV/0!</v>
      </c>
      <c r="B12" s="43"/>
      <c r="C12" s="44"/>
      <c r="D12" s="41"/>
      <c r="E12" s="42"/>
      <c r="F12" s="47"/>
      <c r="G12" s="47"/>
      <c r="H12" s="73">
        <f t="shared" si="1"/>
        <v>0</v>
      </c>
      <c r="I12" s="51"/>
      <c r="J12" s="52"/>
    </row>
    <row r="13" spans="1:10" x14ac:dyDescent="0.25">
      <c r="A13" s="67" t="e">
        <f t="shared" si="0"/>
        <v>#DIV/0!</v>
      </c>
      <c r="B13" s="43"/>
      <c r="C13" s="44"/>
      <c r="D13" s="41"/>
      <c r="E13" s="42"/>
      <c r="F13" s="47"/>
      <c r="G13" s="47"/>
      <c r="H13" s="73">
        <f t="shared" si="1"/>
        <v>0</v>
      </c>
      <c r="I13" s="51"/>
      <c r="J13" s="52"/>
    </row>
    <row r="14" spans="1:10" x14ac:dyDescent="0.25">
      <c r="A14" s="67" t="e">
        <f t="shared" si="0"/>
        <v>#DIV/0!</v>
      </c>
      <c r="B14" s="43"/>
      <c r="C14" s="44"/>
      <c r="D14" s="41"/>
      <c r="E14" s="42"/>
      <c r="F14" s="47"/>
      <c r="G14" s="47"/>
      <c r="H14" s="73">
        <f t="shared" si="1"/>
        <v>0</v>
      </c>
      <c r="I14" s="51"/>
      <c r="J14" s="52"/>
    </row>
    <row r="15" spans="1:10" x14ac:dyDescent="0.25">
      <c r="A15" s="67" t="e">
        <f t="shared" si="0"/>
        <v>#DIV/0!</v>
      </c>
      <c r="B15" s="43"/>
      <c r="C15" s="44"/>
      <c r="D15" s="41"/>
      <c r="E15" s="42"/>
      <c r="F15" s="47"/>
      <c r="G15" s="47"/>
      <c r="H15" s="73">
        <f t="shared" si="1"/>
        <v>0</v>
      </c>
      <c r="I15" s="51"/>
      <c r="J15" s="52"/>
    </row>
    <row r="16" spans="1:10" x14ac:dyDescent="0.25">
      <c r="A16" s="67" t="e">
        <f t="shared" si="0"/>
        <v>#DIV/0!</v>
      </c>
      <c r="B16" s="43"/>
      <c r="C16" s="44"/>
      <c r="D16" s="41"/>
      <c r="E16" s="42"/>
      <c r="F16" s="47"/>
      <c r="G16" s="47"/>
      <c r="H16" s="73">
        <f t="shared" si="1"/>
        <v>0</v>
      </c>
      <c r="I16" s="51"/>
      <c r="J16" s="52"/>
    </row>
    <row r="17" spans="1:11 16373:16373" x14ac:dyDescent="0.25">
      <c r="A17" s="67" t="e">
        <f t="shared" si="0"/>
        <v>#DIV/0!</v>
      </c>
      <c r="B17" s="43"/>
      <c r="C17" s="44"/>
      <c r="D17" s="41"/>
      <c r="E17" s="42"/>
      <c r="F17" s="47"/>
      <c r="G17" s="47"/>
      <c r="H17" s="73">
        <f t="shared" si="1"/>
        <v>0</v>
      </c>
      <c r="I17" s="51"/>
      <c r="J17" s="52"/>
    </row>
    <row r="18" spans="1:11 16373:16373" x14ac:dyDescent="0.25">
      <c r="A18" s="67" t="e">
        <f t="shared" si="0"/>
        <v>#DIV/0!</v>
      </c>
      <c r="B18" s="43"/>
      <c r="C18" s="44"/>
      <c r="D18" s="41"/>
      <c r="E18" s="42"/>
      <c r="F18" s="47"/>
      <c r="G18" s="47"/>
      <c r="H18" s="73">
        <f t="shared" si="1"/>
        <v>0</v>
      </c>
      <c r="I18" s="51"/>
      <c r="J18" s="52"/>
    </row>
    <row r="19" spans="1:11 16373:16373" x14ac:dyDescent="0.25">
      <c r="A19" s="67" t="e">
        <f t="shared" si="0"/>
        <v>#DIV/0!</v>
      </c>
      <c r="B19" s="43"/>
      <c r="C19" s="44"/>
      <c r="D19" s="41"/>
      <c r="E19" s="42"/>
      <c r="F19" s="47"/>
      <c r="G19" s="47"/>
      <c r="H19" s="73">
        <f t="shared" si="1"/>
        <v>0</v>
      </c>
      <c r="I19" s="51"/>
      <c r="J19" s="52"/>
    </row>
    <row r="20" spans="1:11 16373:16373" x14ac:dyDescent="0.25">
      <c r="A20" s="67" t="e">
        <f t="shared" si="0"/>
        <v>#DIV/0!</v>
      </c>
      <c r="B20" s="43"/>
      <c r="C20" s="44"/>
      <c r="D20" s="41"/>
      <c r="E20" s="42"/>
      <c r="F20" s="47"/>
      <c r="G20" s="47"/>
      <c r="H20" s="73">
        <f t="shared" si="1"/>
        <v>0</v>
      </c>
      <c r="I20" s="51"/>
      <c r="J20" s="52"/>
    </row>
    <row r="21" spans="1:11 16373:16373" x14ac:dyDescent="0.25">
      <c r="A21" s="67" t="e">
        <f t="shared" si="0"/>
        <v>#DIV/0!</v>
      </c>
      <c r="B21" s="43"/>
      <c r="C21" s="44"/>
      <c r="D21" s="41"/>
      <c r="E21" s="42"/>
      <c r="F21" s="47"/>
      <c r="G21" s="47"/>
      <c r="H21" s="73">
        <f t="shared" si="1"/>
        <v>0</v>
      </c>
      <c r="I21" s="51"/>
      <c r="J21" s="52"/>
    </row>
    <row r="22" spans="1:11 16373:16373" x14ac:dyDescent="0.25">
      <c r="A22" s="67" t="e">
        <f t="shared" si="0"/>
        <v>#DIV/0!</v>
      </c>
      <c r="B22" s="43"/>
      <c r="C22" s="44"/>
      <c r="D22" s="41"/>
      <c r="E22" s="42"/>
      <c r="F22" s="47"/>
      <c r="G22" s="47"/>
      <c r="H22" s="73">
        <f t="shared" si="1"/>
        <v>0</v>
      </c>
      <c r="I22" s="51"/>
      <c r="J22" s="52"/>
    </row>
    <row r="23" spans="1:11 16373:16373" x14ac:dyDescent="0.25">
      <c r="A23" s="67" t="e">
        <f t="shared" si="0"/>
        <v>#DIV/0!</v>
      </c>
      <c r="B23" s="43"/>
      <c r="C23" s="44"/>
      <c r="D23" s="41"/>
      <c r="E23" s="42"/>
      <c r="F23" s="47"/>
      <c r="G23" s="47"/>
      <c r="H23" s="73">
        <f t="shared" si="1"/>
        <v>0</v>
      </c>
      <c r="I23" s="51"/>
      <c r="J23" s="52"/>
    </row>
    <row r="24" spans="1:11 16373:16373" x14ac:dyDescent="0.25">
      <c r="A24" s="67" t="e">
        <f t="shared" si="0"/>
        <v>#DIV/0!</v>
      </c>
      <c r="B24" s="43"/>
      <c r="C24" s="44"/>
      <c r="D24" s="41"/>
      <c r="E24" s="42"/>
      <c r="F24" s="47"/>
      <c r="G24" s="47"/>
      <c r="H24" s="73">
        <f t="shared" si="1"/>
        <v>0</v>
      </c>
      <c r="I24" s="51"/>
      <c r="J24" s="52"/>
    </row>
    <row r="25" spans="1:11 16373:16373" x14ac:dyDescent="0.25">
      <c r="A25" s="67" t="e">
        <f t="shared" si="0"/>
        <v>#DIV/0!</v>
      </c>
      <c r="B25" s="43"/>
      <c r="C25" s="44"/>
      <c r="D25" s="41"/>
      <c r="E25" s="42"/>
      <c r="F25" s="47"/>
      <c r="G25" s="47"/>
      <c r="H25" s="73">
        <f t="shared" si="1"/>
        <v>0</v>
      </c>
      <c r="I25" s="51"/>
      <c r="J25" s="52"/>
    </row>
    <row r="26" spans="1:11 16373:16373" x14ac:dyDescent="0.25">
      <c r="A26" s="67" t="e">
        <f t="shared" si="0"/>
        <v>#DIV/0!</v>
      </c>
      <c r="B26" s="43"/>
      <c r="C26" s="44"/>
      <c r="D26" s="41"/>
      <c r="E26" s="42"/>
      <c r="F26" s="47"/>
      <c r="G26" s="47"/>
      <c r="H26" s="73">
        <f>(ROUND((G26-F26)*96,0)/96)*24</f>
        <v>0</v>
      </c>
      <c r="I26" s="51"/>
      <c r="J26" s="52"/>
    </row>
    <row r="27" spans="1:11 16373:16373" ht="15.75" thickBot="1" x14ac:dyDescent="0.3">
      <c r="A27" s="67" t="e">
        <f t="shared" si="0"/>
        <v>#DIV/0!</v>
      </c>
      <c r="B27" s="45"/>
      <c r="C27" s="46"/>
      <c r="D27" s="41"/>
      <c r="E27" s="42"/>
      <c r="F27" s="48"/>
      <c r="G27" s="48"/>
      <c r="H27" s="73">
        <f t="shared" si="1"/>
        <v>0</v>
      </c>
      <c r="I27" s="53"/>
      <c r="J27" s="54"/>
    </row>
    <row r="28" spans="1:11 16373:16373" s="5" customFormat="1" ht="15.75" thickBot="1" x14ac:dyDescent="0.3">
      <c r="D28" s="31">
        <f>SUM(D7:D27)</f>
        <v>0</v>
      </c>
      <c r="E28" s="33"/>
      <c r="F28" s="34"/>
      <c r="G28" s="34"/>
      <c r="H28" s="74"/>
      <c r="I28" s="35"/>
      <c r="J28" s="36"/>
    </row>
    <row r="29" spans="1:11 16373:16373" s="30" customFormat="1" ht="15.75" thickBot="1" x14ac:dyDescent="0.3">
      <c r="A29" s="3"/>
      <c r="B29" s="3"/>
      <c r="C29" s="24"/>
      <c r="D29" s="38">
        <f>ROUND(D28/60,2)</f>
        <v>0</v>
      </c>
      <c r="E29" s="37">
        <f>SUM(E7:E27)</f>
        <v>0</v>
      </c>
      <c r="F29" s="25"/>
      <c r="G29" s="24"/>
      <c r="H29" s="75">
        <f>SUM(H7:H27)</f>
        <v>0</v>
      </c>
      <c r="I29" s="3"/>
      <c r="J29" s="28">
        <f>SUM(J7:J27)</f>
        <v>0</v>
      </c>
      <c r="K29" s="3"/>
      <c r="XES29" s="3"/>
    </row>
    <row r="30" spans="1:11 16373:16373" s="30" customFormat="1" ht="9" customHeight="1" x14ac:dyDescent="0.25">
      <c r="A30" s="3"/>
      <c r="B30" s="3"/>
      <c r="C30" s="3"/>
      <c r="D30" s="26"/>
      <c r="E30" s="25"/>
      <c r="F30" s="25"/>
      <c r="G30" s="3"/>
      <c r="H30" s="26"/>
      <c r="I30" s="3"/>
      <c r="J30" s="2"/>
      <c r="K30" s="3"/>
      <c r="XES30" s="3"/>
    </row>
    <row r="31" spans="1:11 16373:16373" s="9" customFormat="1" ht="12" customHeight="1" x14ac:dyDescent="0.25">
      <c r="A31" s="8"/>
      <c r="B31" s="107"/>
      <c r="C31" s="107"/>
      <c r="D31" s="107"/>
      <c r="E31" s="107"/>
      <c r="F31" s="107"/>
      <c r="G31" s="107"/>
      <c r="H31" s="107"/>
      <c r="I31" s="107"/>
      <c r="J31" s="107"/>
      <c r="K31" s="8"/>
      <c r="XES31" s="8"/>
    </row>
    <row r="32" spans="1:11 16373:16373" s="9" customFormat="1" ht="12" customHeight="1" x14ac:dyDescent="0.25">
      <c r="A32" s="8"/>
      <c r="B32" s="107" t="s">
        <v>73</v>
      </c>
      <c r="C32" s="107"/>
      <c r="D32" s="107"/>
      <c r="E32" s="107"/>
      <c r="F32" s="107"/>
      <c r="G32" s="107"/>
      <c r="H32" s="107"/>
      <c r="I32" s="107"/>
      <c r="J32" s="107"/>
      <c r="K32" s="8"/>
      <c r="XES32" s="8"/>
    </row>
    <row r="33" spans="1:11 16373:16373" s="9" customFormat="1" ht="12" x14ac:dyDescent="0.25">
      <c r="A33" s="8"/>
      <c r="B33" s="107" t="s">
        <v>74</v>
      </c>
      <c r="C33" s="107"/>
      <c r="D33" s="107"/>
      <c r="E33" s="107"/>
      <c r="F33" s="107"/>
      <c r="G33" s="107"/>
      <c r="H33" s="107"/>
      <c r="I33" s="107"/>
      <c r="J33" s="107"/>
      <c r="K33" s="8"/>
      <c r="XES33" s="8"/>
    </row>
    <row r="34" spans="1:11 16373:16373" ht="12" customHeight="1" x14ac:dyDescent="0.25">
      <c r="B34" s="107" t="s">
        <v>48</v>
      </c>
      <c r="C34" s="107"/>
      <c r="D34" s="107"/>
      <c r="E34" s="107"/>
      <c r="F34" s="107"/>
      <c r="G34" s="107"/>
      <c r="H34" s="107"/>
      <c r="I34" s="107"/>
      <c r="J34" s="107"/>
    </row>
    <row r="35" spans="1:11 16373:16373" hidden="1" x14ac:dyDescent="0.25">
      <c r="H35" s="29"/>
    </row>
  </sheetData>
  <sheetProtection sheet="1" objects="1" scenarios="1" insertRows="0" deleteRows="0"/>
  <customSheetViews>
    <customSheetView guid="{5FBEC791-4472-461F-9D14-C6D84B635E68}" scale="85">
      <selection activeCell="O20" sqref="O20"/>
      <pageMargins left="0.7" right="0.7" top="0.78740157499999996" bottom="0.78740157499999996" header="0.3" footer="0.3"/>
      <pageSetup paperSize="9" orientation="landscape" verticalDpi="0" r:id="rId1"/>
    </customSheetView>
    <customSheetView guid="{85661475-E74D-4DD9-BFD7-BED64116B26C}">
      <selection activeCell="O20" sqref="O20"/>
      <pageMargins left="0.7" right="0.7" top="0.78740157499999996" bottom="0.78740157499999996" header="0.3" footer="0.3"/>
      <pageSetup paperSize="9" orientation="landscape" verticalDpi="0" r:id="rId2"/>
    </customSheetView>
  </customSheetViews>
  <mergeCells count="9">
    <mergeCell ref="B34:J34"/>
    <mergeCell ref="B1:C1"/>
    <mergeCell ref="D1:J1"/>
    <mergeCell ref="F6:G6"/>
    <mergeCell ref="B32:J32"/>
    <mergeCell ref="B33:J33"/>
    <mergeCell ref="B31:J31"/>
    <mergeCell ref="B3:E3"/>
    <mergeCell ref="C4:D4"/>
  </mergeCells>
  <conditionalFormatting sqref="E7:E27">
    <cfRule type="expression" dxfId="1" priority="2">
      <formula>AND($A7&lt;10,$A7&gt;0)</formula>
    </cfRule>
  </conditionalFormatting>
  <conditionalFormatting sqref="E28">
    <cfRule type="expression" dxfId="0" priority="3">
      <formula>AND(#REF!&lt;10,#REF!&gt;0)</formula>
    </cfRule>
  </conditionalFormatting>
  <dataValidations count="2">
    <dataValidation type="list" allowBlank="1" showInputMessage="1" showErrorMessage="1" sqref="G4">
      <formula1>"10%,13%,20%"</formula1>
    </dataValidation>
    <dataValidation type="list" allowBlank="1" showInputMessage="1" showErrorMessage="1" sqref="D7:D27">
      <formula1>"15,30,45,60,75,90,105,120,135,150,165,180,195,210,225,240"</formula1>
    </dataValidation>
  </dataValidations>
  <printOptions horizontalCentered="1"/>
  <pageMargins left="0.39370078740157483" right="0.39370078740157483" top="0.6692913385826772" bottom="0.39370078740157483" header="0.27559055118110237" footer="0.27559055118110237"/>
  <pageSetup paperSize="9" orientation="landscape" r:id="rId3"/>
  <headerFooter>
    <oddFooter>&amp;L&amp;9Abrechnung Einrichtungen&amp;R&amp;9&amp;P/&amp;N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5" sqref="E15"/>
    </sheetView>
  </sheetViews>
  <sheetFormatPr baseColWidth="10" defaultRowHeight="15" x14ac:dyDescent="0.25"/>
  <cols>
    <col min="1" max="1" width="5.42578125" bestFit="1" customWidth="1"/>
    <col min="2" max="2" width="37" bestFit="1" customWidth="1"/>
    <col min="3" max="3" width="35.5703125" bestFit="1" customWidth="1"/>
    <col min="4" max="4" width="13" bestFit="1" customWidth="1"/>
  </cols>
  <sheetData>
    <row r="1" spans="1:4" s="80" customFormat="1" x14ac:dyDescent="0.25">
      <c r="A1" s="79" t="s">
        <v>49</v>
      </c>
      <c r="B1" s="79" t="s">
        <v>50</v>
      </c>
      <c r="C1" s="79" t="s">
        <v>12</v>
      </c>
      <c r="D1" s="79" t="s">
        <v>51</v>
      </c>
    </row>
    <row r="2" spans="1:4" x14ac:dyDescent="0.25">
      <c r="A2" s="77">
        <v>1</v>
      </c>
      <c r="B2" s="76" t="s">
        <v>52</v>
      </c>
      <c r="C2" s="76" t="s">
        <v>53</v>
      </c>
      <c r="D2" t="s">
        <v>5</v>
      </c>
    </row>
    <row r="3" spans="1:4" x14ac:dyDescent="0.25">
      <c r="A3" s="77">
        <v>2</v>
      </c>
      <c r="B3" t="s">
        <v>54</v>
      </c>
      <c r="C3" t="s">
        <v>55</v>
      </c>
      <c r="D3" t="s">
        <v>76</v>
      </c>
    </row>
    <row r="4" spans="1:4" x14ac:dyDescent="0.25">
      <c r="A4" s="77">
        <v>3</v>
      </c>
      <c r="B4" s="76" t="s">
        <v>56</v>
      </c>
      <c r="C4" s="76" t="s">
        <v>57</v>
      </c>
      <c r="D4" t="s">
        <v>5</v>
      </c>
    </row>
    <row r="5" spans="1:4" x14ac:dyDescent="0.25">
      <c r="A5" s="77">
        <v>4</v>
      </c>
      <c r="B5" s="76" t="s">
        <v>58</v>
      </c>
      <c r="C5" s="76" t="s">
        <v>75</v>
      </c>
      <c r="D5" t="s">
        <v>5</v>
      </c>
    </row>
    <row r="6" spans="1:4" x14ac:dyDescent="0.25">
      <c r="A6" s="77">
        <v>5</v>
      </c>
      <c r="B6" s="76" t="s">
        <v>59</v>
      </c>
      <c r="C6" s="76" t="s">
        <v>60</v>
      </c>
      <c r="D6" t="s">
        <v>5</v>
      </c>
    </row>
    <row r="7" spans="1:4" x14ac:dyDescent="0.25">
      <c r="A7" s="77">
        <v>6</v>
      </c>
      <c r="B7" s="76" t="s">
        <v>61</v>
      </c>
      <c r="C7" s="76" t="s">
        <v>62</v>
      </c>
      <c r="D7" t="s">
        <v>5</v>
      </c>
    </row>
    <row r="8" spans="1:4" x14ac:dyDescent="0.25">
      <c r="A8" s="77">
        <v>7</v>
      </c>
      <c r="B8" s="76" t="s">
        <v>69</v>
      </c>
      <c r="C8" s="76" t="s">
        <v>63</v>
      </c>
      <c r="D8" t="s">
        <v>5</v>
      </c>
    </row>
    <row r="9" spans="1:4" x14ac:dyDescent="0.25">
      <c r="A9" s="77">
        <v>8</v>
      </c>
      <c r="B9" s="76" t="s">
        <v>64</v>
      </c>
      <c r="C9" s="76" t="s">
        <v>65</v>
      </c>
      <c r="D9" t="s">
        <v>5</v>
      </c>
    </row>
    <row r="10" spans="1:4" x14ac:dyDescent="0.25">
      <c r="A10" s="77">
        <v>9</v>
      </c>
      <c r="B10" s="76" t="s">
        <v>66</v>
      </c>
      <c r="C10" s="76" t="s">
        <v>67</v>
      </c>
      <c r="D10" t="s">
        <v>5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Daten und Rechnungslegung</vt:lpstr>
      <vt:lpstr>Leistungsnachweis</vt:lpstr>
      <vt:lpstr>Listen</vt:lpstr>
      <vt:lpstr>Leistungsnachweis!Drucktitel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STOCKER-WALDHUBER Reinhard</dc:creator>
  <cp:lastModifiedBy>UNTERTRIFALLER Anna</cp:lastModifiedBy>
  <cp:lastPrinted>2023-03-24T09:33:53Z</cp:lastPrinted>
  <dcterms:created xsi:type="dcterms:W3CDTF">2014-12-09T09:09:43Z</dcterms:created>
  <dcterms:modified xsi:type="dcterms:W3CDTF">2025-01-10T08:24:40Z</dcterms:modified>
</cp:coreProperties>
</file>