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U0500666\Downloads\"/>
    </mc:Choice>
  </mc:AlternateContent>
  <bookViews>
    <workbookView xWindow="0" yWindow="0" windowWidth="28800" windowHeight="123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K71" i="1" l="1"/>
  <c r="K61" i="1"/>
  <c r="K50" i="1"/>
  <c r="K40" i="1"/>
  <c r="J14" i="1"/>
  <c r="J71" i="1"/>
  <c r="J50" i="1"/>
  <c r="J40" i="1"/>
  <c r="J23" i="1"/>
  <c r="J24" i="1" s="1"/>
  <c r="J18" i="1"/>
  <c r="J17" i="1"/>
  <c r="J16" i="1"/>
  <c r="J15" i="1"/>
  <c r="A9" i="1"/>
  <c r="K19" i="1" l="1"/>
  <c r="O5" i="1" s="1"/>
  <c r="O6" i="1" s="1"/>
  <c r="J19" i="1"/>
  <c r="T3" i="1" s="1"/>
  <c r="T7" i="1" s="1"/>
  <c r="J25" i="1"/>
  <c r="J27" i="1" s="1"/>
  <c r="J28" i="1" l="1"/>
  <c r="J29" i="1" s="1"/>
</calcChain>
</file>

<file path=xl/sharedStrings.xml><?xml version="1.0" encoding="utf-8"?>
<sst xmlns="http://schemas.openxmlformats.org/spreadsheetml/2006/main" count="63" uniqueCount="36">
  <si>
    <t>Tiroler Digitalisierungsförderung 2025</t>
  </si>
  <si>
    <t>Unternehmensgröße</t>
  </si>
  <si>
    <t>Kleinstunternehmen, &lt; 10 Mitarbeiter, bis zu 30%</t>
  </si>
  <si>
    <t>Kleinunternehmen, &lt; 50 Mitarbeiter, bis zu 20%</t>
  </si>
  <si>
    <t>Mittel- oder Großunternehmen, bis zu 10%</t>
  </si>
  <si>
    <t xml:space="preserve"> Personal- inkl. Gemeinkosten           </t>
  </si>
  <si>
    <t>Mitarbeiter*in</t>
  </si>
  <si>
    <t>Funktion</t>
  </si>
  <si>
    <t>Anzahl 
Projektstunden</t>
  </si>
  <si>
    <t>Stundensatz</t>
  </si>
  <si>
    <t>Kosten</t>
  </si>
  <si>
    <t>Summe</t>
  </si>
  <si>
    <t xml:space="preserve">Für Gesellschafter*innen, die sich in keinem Angestelltenverhältnis mit dem Unternehmen befinden, ist ein Stundensatz von € 54,00 inkl. Gemeinkosten anzusetzen. Folgend finden Sie auch eine Tabelle zur Berechnung der einzelnen Stundensätze. </t>
  </si>
  <si>
    <t>Monatsbrutto</t>
  </si>
  <si>
    <t>Jahresgehalt (x14)</t>
  </si>
  <si>
    <t>Lohnnebenkosten</t>
  </si>
  <si>
    <t>Jahres-Personalkosten</t>
  </si>
  <si>
    <t>Stundenteiler</t>
  </si>
  <si>
    <t>Stundensatz exkl. GK</t>
  </si>
  <si>
    <t>Zuschlag GK (20%)</t>
  </si>
  <si>
    <t>Stundensatz inkl. GK</t>
  </si>
  <si>
    <t>Externe Kosten</t>
  </si>
  <si>
    <t>Bezeichnung</t>
  </si>
  <si>
    <t>Unternehmen / Lieferant*in</t>
  </si>
  <si>
    <t>Kosten                 (exkl. Ust., Skonti, Haftrücklässe,etc.)</t>
  </si>
  <si>
    <t>Sach- und Materialkosten</t>
  </si>
  <si>
    <t>Investitionskosten</t>
  </si>
  <si>
    <t>Qualifizierungskosten</t>
  </si>
  <si>
    <t>Förderung</t>
  </si>
  <si>
    <t>Kosten Gesamt:</t>
  </si>
  <si>
    <t>Anrechenbare Kosten</t>
  </si>
  <si>
    <t>Beantragte Förderung</t>
  </si>
  <si>
    <t>Interne Berechnung</t>
  </si>
  <si>
    <t>Kosten Anrechenbar</t>
  </si>
  <si>
    <t>Begründung</t>
  </si>
  <si>
    <t>Inhaltliche Begutachtung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</si>
</sst>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C07]\ #,##0.00"/>
    <numFmt numFmtId="165" formatCode="&quot;€&quot;\ #,##0.00"/>
  </numFmts>
  <fonts count="16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B10F1E"/>
        <bgColor indexed="64"/>
      </patternFill>
    </fill>
    <fill>
      <patternFill patternType="solid">
        <fgColor rgb="FFB10F1E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4" fillId="2" borderId="1" xfId="0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164" fontId="9" fillId="7" borderId="20" xfId="0" applyNumberFormat="1" applyFont="1" applyFill="1" applyBorder="1" applyAlignment="1" applyProtection="1">
      <alignment horizontal="left"/>
      <protection locked="0"/>
    </xf>
    <xf numFmtId="164" fontId="10" fillId="0" borderId="21" xfId="0" applyNumberFormat="1" applyFont="1" applyBorder="1" applyAlignment="1" applyProtection="1">
      <protection locked="0"/>
    </xf>
    <xf numFmtId="164" fontId="9" fillId="7" borderId="26" xfId="0" applyNumberFormat="1" applyFont="1" applyFill="1" applyBorder="1" applyAlignment="1" applyProtection="1">
      <alignment horizontal="left"/>
      <protection locked="0"/>
    </xf>
    <xf numFmtId="164" fontId="10" fillId="0" borderId="27" xfId="0" applyNumberFormat="1" applyFont="1" applyBorder="1" applyAlignment="1" applyProtection="1">
      <protection locked="0"/>
    </xf>
    <xf numFmtId="164" fontId="9" fillId="7" borderId="32" xfId="0" applyNumberFormat="1" applyFont="1" applyFill="1" applyBorder="1" applyAlignment="1" applyProtection="1">
      <alignment horizontal="left"/>
      <protection locked="0"/>
    </xf>
    <xf numFmtId="164" fontId="10" fillId="0" borderId="33" xfId="0" applyNumberFormat="1" applyFont="1" applyBorder="1" applyAlignment="1" applyProtection="1">
      <protection locked="0"/>
    </xf>
    <xf numFmtId="164" fontId="8" fillId="8" borderId="37" xfId="0" applyNumberFormat="1" applyFont="1" applyFill="1" applyBorder="1" applyAlignment="1" applyProtection="1"/>
    <xf numFmtId="164" fontId="9" fillId="10" borderId="43" xfId="0" applyNumberFormat="1" applyFont="1" applyFill="1" applyBorder="1" applyAlignment="1" applyProtection="1">
      <protection locked="0"/>
    </xf>
    <xf numFmtId="164" fontId="9" fillId="4" borderId="46" xfId="0" applyNumberFormat="1" applyFont="1" applyFill="1" applyBorder="1" applyAlignment="1" applyProtection="1"/>
    <xf numFmtId="3" fontId="9" fillId="10" borderId="46" xfId="0" applyNumberFormat="1" applyFont="1" applyFill="1" applyBorder="1" applyAlignment="1" applyProtection="1">
      <protection locked="0"/>
    </xf>
    <xf numFmtId="164" fontId="9" fillId="4" borderId="37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/>
    <xf numFmtId="164" fontId="8" fillId="8" borderId="35" xfId="0" applyNumberFormat="1" applyFont="1" applyFill="1" applyBorder="1" applyAlignment="1" applyProtection="1"/>
    <xf numFmtId="164" fontId="9" fillId="12" borderId="1" xfId="0" applyNumberFormat="1" applyFont="1" applyFill="1" applyBorder="1" applyAlignment="1" applyProtection="1">
      <protection locked="0"/>
    </xf>
    <xf numFmtId="0" fontId="5" fillId="2" borderId="48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Protection="1"/>
    <xf numFmtId="0" fontId="6" fillId="2" borderId="4" xfId="0" applyFont="1" applyFill="1" applyBorder="1" applyProtection="1"/>
    <xf numFmtId="0" fontId="3" fillId="2" borderId="5" xfId="0" applyFont="1" applyFill="1" applyBorder="1" applyProtection="1"/>
    <xf numFmtId="164" fontId="12" fillId="2" borderId="6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164" fontId="9" fillId="14" borderId="49" xfId="0" applyNumberFormat="1" applyFont="1" applyFill="1" applyBorder="1" applyAlignment="1" applyProtection="1"/>
    <xf numFmtId="0" fontId="0" fillId="0" borderId="9" xfId="0" applyBorder="1" applyProtection="1"/>
    <xf numFmtId="164" fontId="9" fillId="0" borderId="11" xfId="0" applyNumberFormat="1" applyFont="1" applyFill="1" applyBorder="1" applyAlignment="1" applyProtection="1"/>
    <xf numFmtId="164" fontId="9" fillId="0" borderId="12" xfId="0" applyNumberFormat="1" applyFont="1" applyFill="1" applyBorder="1" applyAlignment="1" applyProtection="1"/>
    <xf numFmtId="164" fontId="8" fillId="8" borderId="49" xfId="0" applyNumberFormat="1" applyFont="1" applyFill="1" applyBorder="1" applyAlignment="1" applyProtection="1">
      <alignment wrapText="1"/>
    </xf>
    <xf numFmtId="164" fontId="10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/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vertical="center" wrapText="1"/>
    </xf>
    <xf numFmtId="0" fontId="8" fillId="5" borderId="53" xfId="0" applyFont="1" applyFill="1" applyBorder="1" applyAlignment="1" applyProtection="1">
      <alignment horizontal="center" vertical="center" wrapText="1"/>
    </xf>
    <xf numFmtId="0" fontId="8" fillId="5" borderId="54" xfId="0" applyFont="1" applyFill="1" applyBorder="1" applyAlignment="1" applyProtection="1">
      <alignment horizontal="center" vertical="center" wrapText="1"/>
    </xf>
    <xf numFmtId="164" fontId="8" fillId="14" borderId="4" xfId="0" applyNumberFormat="1" applyFont="1" applyFill="1" applyBorder="1" applyAlignment="1" applyProtection="1">
      <alignment horizontal="center" vertical="center"/>
    </xf>
    <xf numFmtId="164" fontId="9" fillId="0" borderId="56" xfId="0" applyNumberFormat="1" applyFont="1" applyFill="1" applyBorder="1" applyAlignment="1" applyProtection="1"/>
    <xf numFmtId="164" fontId="9" fillId="0" borderId="60" xfId="0" applyNumberFormat="1" applyFont="1" applyFill="1" applyBorder="1" applyAlignment="1" applyProtection="1"/>
    <xf numFmtId="164" fontId="9" fillId="0" borderId="44" xfId="0" applyNumberFormat="1" applyFont="1" applyFill="1" applyBorder="1" applyAlignment="1" applyProtection="1"/>
    <xf numFmtId="3" fontId="9" fillId="0" borderId="63" xfId="0" applyNumberFormat="1" applyFont="1" applyFill="1" applyBorder="1" applyAlignment="1" applyProtection="1"/>
    <xf numFmtId="164" fontId="9" fillId="0" borderId="63" xfId="0" applyNumberFormat="1" applyFont="1" applyFill="1" applyBorder="1" applyAlignment="1" applyProtection="1"/>
    <xf numFmtId="164" fontId="9" fillId="14" borderId="10" xfId="0" applyNumberFormat="1" applyFont="1" applyFill="1" applyBorder="1" applyAlignment="1" applyProtection="1"/>
    <xf numFmtId="164" fontId="9" fillId="14" borderId="64" xfId="0" applyNumberFormat="1" applyFont="1" applyFill="1" applyBorder="1" applyAlignment="1" applyProtection="1"/>
    <xf numFmtId="164" fontId="9" fillId="14" borderId="11" xfId="0" applyNumberFormat="1" applyFont="1" applyFill="1" applyBorder="1" applyAlignment="1" applyProtection="1"/>
    <xf numFmtId="164" fontId="9" fillId="14" borderId="12" xfId="0" applyNumberFormat="1" applyFont="1" applyFill="1" applyBorder="1" applyAlignment="1" applyProtection="1"/>
    <xf numFmtId="0" fontId="3" fillId="0" borderId="0" xfId="0" applyFont="1" applyProtection="1"/>
    <xf numFmtId="0" fontId="1" fillId="0" borderId="0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vertical="top"/>
    </xf>
    <xf numFmtId="0" fontId="1" fillId="0" borderId="9" xfId="0" applyFont="1" applyFill="1" applyBorder="1" applyAlignment="1" applyProtection="1">
      <alignment vertical="center" wrapText="1"/>
    </xf>
    <xf numFmtId="164" fontId="8" fillId="14" borderId="69" xfId="0" applyNumberFormat="1" applyFont="1" applyFill="1" applyBorder="1" applyAlignment="1" applyProtection="1">
      <alignment horizontal="center" vertical="center"/>
    </xf>
    <xf numFmtId="164" fontId="9" fillId="0" borderId="9" xfId="0" applyNumberFormat="1" applyFont="1" applyFill="1" applyBorder="1" applyAlignment="1" applyProtection="1">
      <alignment vertical="center"/>
    </xf>
    <xf numFmtId="165" fontId="9" fillId="0" borderId="56" xfId="0" applyNumberFormat="1" applyFont="1" applyFill="1" applyBorder="1" applyAlignment="1" applyProtection="1">
      <alignment horizontal="right" wrapText="1"/>
    </xf>
    <xf numFmtId="0" fontId="0" fillId="0" borderId="9" xfId="0" applyFill="1" applyBorder="1" applyProtection="1"/>
    <xf numFmtId="165" fontId="9" fillId="0" borderId="44" xfId="0" applyNumberFormat="1" applyFont="1" applyFill="1" applyBorder="1" applyAlignment="1" applyProtection="1">
      <alignment horizontal="right" vertical="center" wrapText="1"/>
    </xf>
    <xf numFmtId="165" fontId="9" fillId="0" borderId="44" xfId="0" applyNumberFormat="1" applyFont="1" applyFill="1" applyBorder="1" applyAlignment="1" applyProtection="1">
      <alignment horizontal="right"/>
    </xf>
    <xf numFmtId="165" fontId="9" fillId="14" borderId="78" xfId="0" applyNumberFormat="1" applyFont="1" applyFill="1" applyBorder="1" applyAlignment="1" applyProtection="1">
      <alignment horizontal="right"/>
    </xf>
    <xf numFmtId="0" fontId="8" fillId="4" borderId="80" xfId="0" applyFont="1" applyFill="1" applyBorder="1" applyAlignment="1" applyProtection="1">
      <alignment horizontal="center" vertical="center" wrapText="1"/>
    </xf>
    <xf numFmtId="165" fontId="9" fillId="0" borderId="63" xfId="0" applyNumberFormat="1" applyFont="1" applyFill="1" applyBorder="1" applyAlignment="1" applyProtection="1">
      <alignment horizontal="right"/>
    </xf>
    <xf numFmtId="165" fontId="8" fillId="0" borderId="44" xfId="0" applyNumberFormat="1" applyFont="1" applyFill="1" applyBorder="1" applyAlignment="1" applyProtection="1">
      <alignment horizontal="right"/>
    </xf>
    <xf numFmtId="165" fontId="8" fillId="14" borderId="81" xfId="0" applyNumberFormat="1" applyFont="1" applyFill="1" applyBorder="1" applyAlignment="1" applyProtection="1">
      <alignment horizontal="right" wrapText="1"/>
    </xf>
    <xf numFmtId="165" fontId="9" fillId="14" borderId="81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 wrapText="1"/>
    </xf>
    <xf numFmtId="164" fontId="9" fillId="0" borderId="63" xfId="0" applyNumberFormat="1" applyFont="1" applyFill="1" applyBorder="1" applyAlignment="1" applyProtection="1">
      <alignment horizontal="right"/>
    </xf>
    <xf numFmtId="164" fontId="9" fillId="0" borderId="44" xfId="0" applyNumberFormat="1" applyFont="1" applyFill="1" applyBorder="1" applyAlignment="1" applyProtection="1">
      <alignment horizontal="right"/>
    </xf>
    <xf numFmtId="164" fontId="8" fillId="0" borderId="44" xfId="0" applyNumberFormat="1" applyFont="1" applyFill="1" applyBorder="1" applyAlignment="1" applyProtection="1">
      <alignment horizontal="right"/>
    </xf>
    <xf numFmtId="0" fontId="10" fillId="0" borderId="44" xfId="0" applyFont="1" applyFill="1" applyBorder="1" applyAlignment="1" applyProtection="1">
      <alignment horizontal="right"/>
    </xf>
    <xf numFmtId="164" fontId="8" fillId="0" borderId="91" xfId="0" applyNumberFormat="1" applyFont="1" applyFill="1" applyBorder="1" applyAlignment="1" applyProtection="1">
      <alignment horizontal="right" vertical="center"/>
    </xf>
    <xf numFmtId="164" fontId="8" fillId="0" borderId="90" xfId="0" applyNumberFormat="1" applyFont="1" applyFill="1" applyBorder="1" applyAlignment="1" applyProtection="1">
      <alignment horizontal="right" vertical="center"/>
    </xf>
    <xf numFmtId="0" fontId="8" fillId="4" borderId="93" xfId="0" applyFont="1" applyFill="1" applyBorder="1" applyAlignment="1" applyProtection="1">
      <alignment horizontal="center" vertical="center" wrapText="1"/>
    </xf>
    <xf numFmtId="164" fontId="9" fillId="12" borderId="46" xfId="0" applyNumberFormat="1" applyFont="1" applyFill="1" applyBorder="1" applyAlignment="1" applyProtection="1">
      <protection locked="0"/>
    </xf>
    <xf numFmtId="164" fontId="8" fillId="8" borderId="79" xfId="0" applyNumberFormat="1" applyFont="1" applyFill="1" applyBorder="1" applyAlignment="1" applyProtection="1"/>
    <xf numFmtId="165" fontId="9" fillId="15" borderId="46" xfId="0" applyNumberFormat="1" applyFont="1" applyFill="1" applyBorder="1" applyAlignment="1" applyProtection="1">
      <alignment horizontal="right" vertical="center"/>
      <protection locked="0"/>
    </xf>
    <xf numFmtId="164" fontId="9" fillId="11" borderId="46" xfId="0" applyNumberFormat="1" applyFont="1" applyFill="1" applyBorder="1" applyAlignment="1" applyProtection="1">
      <protection locked="0"/>
    </xf>
    <xf numFmtId="165" fontId="9" fillId="15" borderId="93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92" xfId="0" applyFont="1" applyFill="1" applyBorder="1" applyAlignment="1" applyProtection="1">
      <alignment vertical="center"/>
    </xf>
    <xf numFmtId="0" fontId="5" fillId="2" borderId="92" xfId="0" applyFont="1" applyFill="1" applyBorder="1" applyAlignment="1" applyProtection="1">
      <alignment vertical="center"/>
    </xf>
    <xf numFmtId="0" fontId="11" fillId="0" borderId="11" xfId="0" applyFont="1" applyFill="1" applyBorder="1" applyProtection="1"/>
    <xf numFmtId="0" fontId="0" fillId="0" borderId="94" xfId="0" applyBorder="1" applyProtection="1"/>
    <xf numFmtId="0" fontId="0" fillId="0" borderId="95" xfId="0" applyBorder="1" applyProtection="1"/>
    <xf numFmtId="0" fontId="3" fillId="0" borderId="38" xfId="0" applyFont="1" applyBorder="1" applyProtection="1">
      <protection locked="0"/>
    </xf>
    <xf numFmtId="0" fontId="0" fillId="0" borderId="96" xfId="0" applyBorder="1" applyProtection="1"/>
    <xf numFmtId="0" fontId="0" fillId="0" borderId="38" xfId="0" applyBorder="1" applyProtection="1"/>
    <xf numFmtId="0" fontId="7" fillId="0" borderId="39" xfId="0" applyFont="1" applyBorder="1" applyProtection="1"/>
    <xf numFmtId="0" fontId="0" fillId="0" borderId="40" xfId="0" applyBorder="1" applyProtection="1"/>
    <xf numFmtId="0" fontId="0" fillId="0" borderId="97" xfId="0" applyBorder="1" applyProtection="1"/>
    <xf numFmtId="164" fontId="9" fillId="0" borderId="1" xfId="0" applyNumberFormat="1" applyFont="1" applyFill="1" applyBorder="1" applyAlignment="1" applyProtection="1">
      <alignment horizontal="center"/>
    </xf>
    <xf numFmtId="164" fontId="9" fillId="0" borderId="76" xfId="0" applyNumberFormat="1" applyFont="1" applyFill="1" applyBorder="1" applyAlignment="1" applyProtection="1">
      <alignment horizontal="center"/>
    </xf>
    <xf numFmtId="164" fontId="9" fillId="0" borderId="77" xfId="0" applyNumberFormat="1" applyFont="1" applyFill="1" applyBorder="1" applyAlignment="1" applyProtection="1">
      <alignment horizontal="center"/>
    </xf>
    <xf numFmtId="164" fontId="8" fillId="0" borderId="1" xfId="0" applyNumberFormat="1" applyFont="1" applyFill="1" applyBorder="1" applyAlignment="1" applyProtection="1">
      <alignment horizontal="center"/>
    </xf>
    <xf numFmtId="164" fontId="8" fillId="0" borderId="76" xfId="0" applyNumberFormat="1" applyFont="1" applyFill="1" applyBorder="1" applyAlignment="1" applyProtection="1">
      <alignment horizontal="center"/>
    </xf>
    <xf numFmtId="164" fontId="8" fillId="0" borderId="77" xfId="0" applyNumberFormat="1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76" xfId="0" applyFill="1" applyBorder="1" applyAlignment="1" applyProtection="1">
      <alignment horizontal="center"/>
    </xf>
    <xf numFmtId="0" fontId="0" fillId="0" borderId="77" xfId="0" applyFill="1" applyBorder="1" applyAlignment="1" applyProtection="1">
      <alignment horizontal="center"/>
    </xf>
    <xf numFmtId="0" fontId="6" fillId="14" borderId="64" xfId="0" applyFont="1" applyFill="1" applyBorder="1" applyAlignment="1" applyProtection="1">
      <alignment horizontal="center" wrapText="1"/>
    </xf>
    <xf numFmtId="0" fontId="6" fillId="14" borderId="35" xfId="0" applyFont="1" applyFill="1" applyBorder="1" applyAlignment="1" applyProtection="1">
      <alignment horizontal="center" wrapText="1"/>
    </xf>
    <xf numFmtId="0" fontId="6" fillId="14" borderId="79" xfId="0" applyFont="1" applyFill="1" applyBorder="1" applyAlignment="1" applyProtection="1">
      <alignment horizontal="center" wrapText="1"/>
    </xf>
    <xf numFmtId="0" fontId="9" fillId="0" borderId="71" xfId="0" applyNumberFormat="1" applyFont="1" applyFill="1" applyBorder="1" applyAlignment="1" applyProtection="1">
      <alignment horizontal="left" vertical="top" wrapText="1"/>
      <protection locked="0"/>
    </xf>
    <xf numFmtId="0" fontId="9" fillId="0" borderId="72" xfId="0" applyNumberFormat="1" applyFont="1" applyFill="1" applyBorder="1" applyAlignment="1" applyProtection="1">
      <alignment horizontal="left" vertical="top" wrapText="1"/>
      <protection locked="0"/>
    </xf>
    <xf numFmtId="0" fontId="9" fillId="0" borderId="75" xfId="0" applyNumberFormat="1" applyFont="1" applyFill="1" applyBorder="1" applyAlignment="1" applyProtection="1">
      <alignment horizontal="left" vertical="top" wrapText="1"/>
      <protection locked="0"/>
    </xf>
    <xf numFmtId="0" fontId="9" fillId="0" borderId="88" xfId="0" applyNumberFormat="1" applyFont="1" applyFill="1" applyBorder="1" applyAlignment="1" applyProtection="1">
      <alignment horizontal="left" vertical="top" wrapText="1"/>
      <protection locked="0"/>
    </xf>
    <xf numFmtId="0" fontId="9" fillId="0" borderId="86" xfId="0" applyNumberFormat="1" applyFont="1" applyFill="1" applyBorder="1" applyAlignment="1" applyProtection="1">
      <alignment horizontal="left" vertical="top" wrapText="1"/>
      <protection locked="0"/>
    </xf>
    <xf numFmtId="0" fontId="9" fillId="0" borderId="87" xfId="0" applyNumberFormat="1" applyFont="1" applyFill="1" applyBorder="1" applyAlignment="1" applyProtection="1">
      <alignment horizontal="left" vertical="top" wrapText="1"/>
      <protection locked="0"/>
    </xf>
    <xf numFmtId="0" fontId="9" fillId="0" borderId="89" xfId="0" applyNumberFormat="1" applyFont="1" applyFill="1" applyBorder="1" applyAlignment="1" applyProtection="1">
      <alignment horizontal="left" vertical="top"/>
      <protection locked="0"/>
    </xf>
    <xf numFmtId="0" fontId="9" fillId="0" borderId="72" xfId="0" applyNumberFormat="1" applyFont="1" applyFill="1" applyBorder="1" applyAlignment="1" applyProtection="1">
      <alignment horizontal="left" vertical="top"/>
      <protection locked="0"/>
    </xf>
    <xf numFmtId="0" fontId="9" fillId="0" borderId="75" xfId="0" applyNumberFormat="1" applyFont="1" applyFill="1" applyBorder="1" applyAlignment="1" applyProtection="1">
      <alignment horizontal="left" vertical="top"/>
      <protection locked="0"/>
    </xf>
    <xf numFmtId="164" fontId="8" fillId="0" borderId="57" xfId="0" applyNumberFormat="1" applyFont="1" applyFill="1" applyBorder="1" applyAlignment="1" applyProtection="1">
      <alignment horizontal="center" vertical="top"/>
    </xf>
    <xf numFmtId="164" fontId="8" fillId="0" borderId="58" xfId="0" applyNumberFormat="1" applyFont="1" applyFill="1" applyBorder="1" applyAlignment="1" applyProtection="1">
      <alignment horizontal="center" vertical="top"/>
    </xf>
    <xf numFmtId="164" fontId="8" fillId="0" borderId="59" xfId="0" applyNumberFormat="1" applyFont="1" applyFill="1" applyBorder="1" applyAlignment="1" applyProtection="1">
      <alignment horizontal="center" vertical="top"/>
    </xf>
    <xf numFmtId="0" fontId="0" fillId="14" borderId="64" xfId="0" applyFill="1" applyBorder="1" applyAlignment="1" applyProtection="1">
      <alignment horizontal="center"/>
    </xf>
    <xf numFmtId="0" fontId="0" fillId="14" borderId="35" xfId="0" applyFill="1" applyBorder="1" applyAlignment="1" applyProtection="1">
      <alignment horizontal="center"/>
    </xf>
    <xf numFmtId="0" fontId="0" fillId="14" borderId="79" xfId="0" applyFill="1" applyBorder="1" applyAlignment="1" applyProtection="1">
      <alignment horizontal="center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13" borderId="5" xfId="0" applyFont="1" applyFill="1" applyBorder="1" applyAlignment="1" applyProtection="1">
      <alignment horizontal="center" vertical="center" wrapText="1"/>
    </xf>
    <xf numFmtId="0" fontId="1" fillId="13" borderId="6" xfId="0" applyFont="1" applyFill="1" applyBorder="1" applyAlignment="1" applyProtection="1">
      <alignment horizontal="center" vertical="center" wrapText="1"/>
    </xf>
    <xf numFmtId="164" fontId="8" fillId="14" borderId="55" xfId="0" applyNumberFormat="1" applyFont="1" applyFill="1" applyBorder="1" applyAlignment="1" applyProtection="1">
      <alignment horizontal="center" vertical="center"/>
    </xf>
    <xf numFmtId="164" fontId="8" fillId="14" borderId="5" xfId="0" applyNumberFormat="1" applyFont="1" applyFill="1" applyBorder="1" applyAlignment="1" applyProtection="1">
      <alignment horizontal="center" vertical="center"/>
    </xf>
    <xf numFmtId="164" fontId="8" fillId="14" borderId="6" xfId="0" applyNumberFormat="1" applyFont="1" applyFill="1" applyBorder="1" applyAlignment="1" applyProtection="1">
      <alignment horizontal="center" vertical="center"/>
    </xf>
    <xf numFmtId="164" fontId="9" fillId="0" borderId="57" xfId="0" applyNumberFormat="1" applyFont="1" applyFill="1" applyBorder="1" applyAlignment="1" applyProtection="1">
      <alignment horizontal="center"/>
    </xf>
    <xf numFmtId="164" fontId="9" fillId="0" borderId="58" xfId="0" applyNumberFormat="1" applyFont="1" applyFill="1" applyBorder="1" applyAlignment="1" applyProtection="1">
      <alignment horizontal="center"/>
    </xf>
    <xf numFmtId="164" fontId="9" fillId="0" borderId="59" xfId="0" applyNumberFormat="1" applyFont="1" applyFill="1" applyBorder="1" applyAlignment="1" applyProtection="1">
      <alignment horizontal="center"/>
    </xf>
    <xf numFmtId="164" fontId="9" fillId="0" borderId="39" xfId="0" applyNumberFormat="1" applyFont="1" applyFill="1" applyBorder="1" applyAlignment="1" applyProtection="1">
      <alignment horizontal="center"/>
    </xf>
    <xf numFmtId="164" fontId="9" fillId="0" borderId="40" xfId="0" applyNumberFormat="1" applyFont="1" applyFill="1" applyBorder="1" applyAlignment="1" applyProtection="1">
      <alignment horizontal="center"/>
    </xf>
    <xf numFmtId="164" fontId="9" fillId="0" borderId="41" xfId="0" applyNumberFormat="1" applyFont="1" applyFill="1" applyBorder="1" applyAlignment="1" applyProtection="1">
      <alignment horizontal="center"/>
    </xf>
    <xf numFmtId="164" fontId="8" fillId="0" borderId="1" xfId="0" applyNumberFormat="1" applyFont="1" applyFill="1" applyBorder="1" applyAlignment="1" applyProtection="1">
      <alignment horizontal="center" vertical="center"/>
    </xf>
    <xf numFmtId="164" fontId="8" fillId="0" borderId="92" xfId="0" applyNumberFormat="1" applyFont="1" applyFill="1" applyBorder="1" applyAlignment="1" applyProtection="1">
      <alignment horizontal="center" vertical="center"/>
    </xf>
    <xf numFmtId="164" fontId="8" fillId="0" borderId="77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76" xfId="0" applyFont="1" applyFill="1" applyBorder="1" applyAlignment="1" applyProtection="1">
      <alignment horizontal="left" vertical="center" wrapText="1"/>
    </xf>
    <xf numFmtId="0" fontId="9" fillId="0" borderId="77" xfId="0" applyFont="1" applyFill="1" applyBorder="1" applyAlignment="1" applyProtection="1">
      <alignment horizontal="left" vertical="center" wrapText="1"/>
    </xf>
    <xf numFmtId="164" fontId="9" fillId="0" borderId="1" xfId="0" applyNumberFormat="1" applyFont="1" applyFill="1" applyBorder="1" applyAlignment="1" applyProtection="1">
      <alignment horizontal="left"/>
    </xf>
    <xf numFmtId="164" fontId="9" fillId="0" borderId="76" xfId="0" applyNumberFormat="1" applyFont="1" applyFill="1" applyBorder="1" applyAlignment="1" applyProtection="1">
      <alignment horizontal="left"/>
    </xf>
    <xf numFmtId="164" fontId="9" fillId="0" borderId="77" xfId="0" applyNumberFormat="1" applyFont="1" applyFill="1" applyBorder="1" applyAlignment="1" applyProtection="1">
      <alignment horizontal="left"/>
    </xf>
    <xf numFmtId="164" fontId="9" fillId="14" borderId="64" xfId="0" applyNumberFormat="1" applyFont="1" applyFill="1" applyBorder="1" applyAlignment="1" applyProtection="1">
      <alignment horizontal="center"/>
    </xf>
    <xf numFmtId="164" fontId="9" fillId="14" borderId="35" xfId="0" applyNumberFormat="1" applyFont="1" applyFill="1" applyBorder="1" applyAlignment="1" applyProtection="1">
      <alignment horizontal="center"/>
    </xf>
    <xf numFmtId="164" fontId="9" fillId="14" borderId="79" xfId="0" applyNumberFormat="1" applyFont="1" applyFill="1" applyBorder="1" applyAlignment="1" applyProtection="1">
      <alignment horizontal="center"/>
    </xf>
    <xf numFmtId="0" fontId="15" fillId="0" borderId="57" xfId="0" applyFont="1" applyFill="1" applyBorder="1" applyAlignment="1" applyProtection="1">
      <alignment horizontal="left" wrapText="1"/>
    </xf>
    <xf numFmtId="0" fontId="15" fillId="0" borderId="58" xfId="0" applyFont="1" applyFill="1" applyBorder="1" applyAlignment="1" applyProtection="1">
      <alignment horizontal="left" wrapText="1"/>
    </xf>
    <xf numFmtId="0" fontId="15" fillId="0" borderId="59" xfId="0" applyFont="1" applyFill="1" applyBorder="1" applyAlignment="1" applyProtection="1">
      <alignment horizontal="left" wrapText="1"/>
    </xf>
    <xf numFmtId="164" fontId="9" fillId="0" borderId="52" xfId="0" applyNumberFormat="1" applyFont="1" applyFill="1" applyBorder="1" applyAlignment="1" applyProtection="1">
      <alignment horizontal="center"/>
    </xf>
    <xf numFmtId="164" fontId="9" fillId="0" borderId="61" xfId="0" applyNumberFormat="1" applyFont="1" applyFill="1" applyBorder="1" applyAlignment="1" applyProtection="1">
      <alignment horizontal="center"/>
    </xf>
    <xf numFmtId="164" fontId="9" fillId="0" borderId="62" xfId="0" applyNumberFormat="1" applyFont="1" applyFill="1" applyBorder="1" applyAlignment="1" applyProtection="1">
      <alignment horizontal="center"/>
    </xf>
    <xf numFmtId="3" fontId="9" fillId="0" borderId="52" xfId="0" applyNumberFormat="1" applyFont="1" applyFill="1" applyBorder="1" applyAlignment="1" applyProtection="1">
      <alignment horizontal="center"/>
    </xf>
    <xf numFmtId="3" fontId="9" fillId="0" borderId="2" xfId="0" applyNumberFormat="1" applyFont="1" applyFill="1" applyBorder="1" applyAlignment="1" applyProtection="1">
      <alignment horizontal="center"/>
    </xf>
    <xf numFmtId="3" fontId="9" fillId="0" borderId="62" xfId="0" applyNumberFormat="1" applyFont="1" applyFill="1" applyBorder="1" applyAlignment="1" applyProtection="1">
      <alignment horizontal="center"/>
    </xf>
    <xf numFmtId="164" fontId="9" fillId="0" borderId="2" xfId="0" applyNumberFormat="1" applyFont="1" applyFill="1" applyBorder="1" applyAlignment="1" applyProtection="1">
      <alignment horizontal="center"/>
    </xf>
    <xf numFmtId="164" fontId="1" fillId="13" borderId="4" xfId="0" applyNumberFormat="1" applyFont="1" applyFill="1" applyBorder="1" applyAlignment="1" applyProtection="1">
      <alignment horizontal="center" vertical="center"/>
    </xf>
    <xf numFmtId="164" fontId="3" fillId="13" borderId="5" xfId="0" applyNumberFormat="1" applyFont="1" applyFill="1" applyBorder="1" applyAlignment="1" applyProtection="1">
      <alignment horizontal="center" vertical="center"/>
    </xf>
    <xf numFmtId="164" fontId="3" fillId="13" borderId="6" xfId="0" applyNumberFormat="1" applyFont="1" applyFill="1" applyBorder="1" applyAlignment="1" applyProtection="1">
      <alignment horizontal="center" vertical="center"/>
    </xf>
    <xf numFmtId="164" fontId="9" fillId="0" borderId="7" xfId="0" applyNumberFormat="1" applyFont="1" applyFill="1" applyBorder="1" applyAlignment="1" applyProtection="1">
      <alignment horizontal="left" vertical="top" wrapText="1"/>
    </xf>
    <xf numFmtId="164" fontId="9" fillId="0" borderId="13" xfId="0" applyNumberFormat="1" applyFont="1" applyFill="1" applyBorder="1" applyAlignment="1" applyProtection="1">
      <alignment horizontal="left" vertical="top" wrapText="1"/>
    </xf>
    <xf numFmtId="164" fontId="9" fillId="0" borderId="14" xfId="0" applyNumberFormat="1" applyFont="1" applyFill="1" applyBorder="1" applyAlignment="1" applyProtection="1">
      <alignment horizontal="left" vertical="top" wrapText="1"/>
    </xf>
    <xf numFmtId="164" fontId="9" fillId="0" borderId="9" xfId="0" applyNumberFormat="1" applyFont="1" applyFill="1" applyBorder="1" applyAlignment="1" applyProtection="1">
      <alignment horizontal="left" vertical="top" wrapText="1"/>
    </xf>
    <xf numFmtId="164" fontId="9" fillId="0" borderId="0" xfId="0" applyNumberFormat="1" applyFont="1" applyFill="1" applyBorder="1" applyAlignment="1" applyProtection="1">
      <alignment horizontal="left" vertical="top" wrapText="1"/>
    </xf>
    <xf numFmtId="164" fontId="9" fillId="0" borderId="8" xfId="0" applyNumberFormat="1" applyFont="1" applyFill="1" applyBorder="1" applyAlignment="1" applyProtection="1">
      <alignment horizontal="left" vertical="top" wrapText="1"/>
    </xf>
    <xf numFmtId="164" fontId="9" fillId="0" borderId="10" xfId="0" applyNumberFormat="1" applyFont="1" applyFill="1" applyBorder="1" applyAlignment="1" applyProtection="1">
      <alignment horizontal="left" vertical="top" wrapText="1"/>
    </xf>
    <xf numFmtId="164" fontId="9" fillId="0" borderId="11" xfId="0" applyNumberFormat="1" applyFont="1" applyFill="1" applyBorder="1" applyAlignment="1" applyProtection="1">
      <alignment horizontal="left" vertical="top" wrapText="1"/>
    </xf>
    <xf numFmtId="164" fontId="9" fillId="0" borderId="12" xfId="0" applyNumberFormat="1" applyFont="1" applyFill="1" applyBorder="1" applyAlignment="1" applyProtection="1">
      <alignment horizontal="left" vertical="top" wrapText="1"/>
    </xf>
    <xf numFmtId="2" fontId="8" fillId="8" borderId="10" xfId="0" applyNumberFormat="1" applyFont="1" applyFill="1" applyBorder="1" applyAlignment="1" applyProtection="1">
      <alignment horizontal="left"/>
    </xf>
    <xf numFmtId="2" fontId="8" fillId="8" borderId="11" xfId="0" applyNumberFormat="1" applyFont="1" applyFill="1" applyBorder="1" applyAlignment="1" applyProtection="1">
      <alignment horizontal="left"/>
    </xf>
    <xf numFmtId="0" fontId="6" fillId="13" borderId="5" xfId="0" applyFont="1" applyFill="1" applyBorder="1" applyAlignment="1" applyProtection="1">
      <alignment horizontal="center" wrapText="1"/>
    </xf>
    <xf numFmtId="0" fontId="6" fillId="13" borderId="6" xfId="0" applyFont="1" applyFill="1" applyBorder="1" applyAlignment="1" applyProtection="1">
      <alignment horizontal="center" wrapText="1"/>
    </xf>
    <xf numFmtId="0" fontId="13" fillId="14" borderId="5" xfId="0" applyFont="1" applyFill="1" applyBorder="1" applyAlignment="1" applyProtection="1">
      <alignment horizontal="left" vertical="center"/>
    </xf>
    <xf numFmtId="0" fontId="13" fillId="14" borderId="6" xfId="0" applyFont="1" applyFill="1" applyBorder="1" applyAlignment="1" applyProtection="1">
      <alignment horizontal="left" vertical="center"/>
    </xf>
    <xf numFmtId="0" fontId="13" fillId="14" borderId="5" xfId="0" applyFont="1" applyFill="1" applyBorder="1" applyAlignment="1" applyProtection="1">
      <alignment horizontal="left"/>
    </xf>
    <xf numFmtId="0" fontId="11" fillId="14" borderId="5" xfId="0" applyFont="1" applyFill="1" applyBorder="1" applyAlignment="1" applyProtection="1">
      <alignment horizontal="left"/>
    </xf>
    <xf numFmtId="0" fontId="11" fillId="14" borderId="6" xfId="0" applyFont="1" applyFill="1" applyBorder="1" applyAlignment="1" applyProtection="1">
      <alignment horizontal="left"/>
    </xf>
    <xf numFmtId="49" fontId="9" fillId="0" borderId="71" xfId="0" applyNumberFormat="1" applyFont="1" applyFill="1" applyBorder="1" applyAlignment="1" applyProtection="1">
      <protection locked="0"/>
    </xf>
    <xf numFmtId="49" fontId="9" fillId="0" borderId="72" xfId="0" applyNumberFormat="1" applyFont="1" applyFill="1" applyBorder="1" applyAlignment="1" applyProtection="1">
      <protection locked="0"/>
    </xf>
    <xf numFmtId="49" fontId="9" fillId="0" borderId="73" xfId="0" applyNumberFormat="1" applyFont="1" applyFill="1" applyBorder="1" applyAlignment="1" applyProtection="1">
      <protection locked="0"/>
    </xf>
    <xf numFmtId="0" fontId="9" fillId="10" borderId="74" xfId="0" applyNumberFormat="1" applyFont="1" applyFill="1" applyBorder="1" applyAlignment="1" applyProtection="1">
      <alignment horizontal="left"/>
      <protection locked="0"/>
    </xf>
    <xf numFmtId="0" fontId="9" fillId="10" borderId="72" xfId="0" applyNumberFormat="1" applyFont="1" applyFill="1" applyBorder="1" applyAlignment="1" applyProtection="1">
      <alignment horizontal="left"/>
      <protection locked="0"/>
    </xf>
    <xf numFmtId="0" fontId="9" fillId="10" borderId="75" xfId="0" applyNumberFormat="1" applyFont="1" applyFill="1" applyBorder="1" applyAlignment="1" applyProtection="1">
      <alignment horizontal="left"/>
      <protection locked="0"/>
    </xf>
    <xf numFmtId="0" fontId="9" fillId="0" borderId="82" xfId="0" applyNumberFormat="1" applyFont="1" applyFill="1" applyBorder="1" applyAlignment="1" applyProtection="1">
      <alignment horizontal="left" vertical="top"/>
      <protection locked="0"/>
    </xf>
    <xf numFmtId="0" fontId="0" fillId="0" borderId="83" xfId="0" applyNumberFormat="1" applyFont="1" applyBorder="1" applyAlignment="1" applyProtection="1">
      <alignment horizontal="left" vertical="top"/>
      <protection locked="0"/>
    </xf>
    <xf numFmtId="0" fontId="0" fillId="0" borderId="84" xfId="0" applyNumberFormat="1" applyFont="1" applyBorder="1" applyAlignment="1" applyProtection="1">
      <alignment horizontal="left" vertical="top"/>
      <protection locked="0"/>
    </xf>
    <xf numFmtId="0" fontId="9" fillId="7" borderId="85" xfId="0" applyNumberFormat="1" applyFont="1" applyFill="1" applyBorder="1" applyAlignment="1" applyProtection="1">
      <alignment horizontal="left" vertical="top"/>
      <protection locked="0"/>
    </xf>
    <xf numFmtId="0" fontId="0" fillId="0" borderId="86" xfId="0" applyNumberFormat="1" applyFont="1" applyBorder="1" applyAlignment="1" applyProtection="1">
      <alignment horizontal="left" vertical="top"/>
      <protection locked="0"/>
    </xf>
    <xf numFmtId="0" fontId="0" fillId="0" borderId="87" xfId="0" applyNumberFormat="1" applyFont="1" applyBorder="1" applyAlignment="1" applyProtection="1">
      <alignment horizontal="left" vertical="top"/>
      <protection locked="0"/>
    </xf>
    <xf numFmtId="0" fontId="6" fillId="3" borderId="7" xfId="0" applyFont="1" applyFill="1" applyBorder="1" applyAlignment="1" applyProtection="1">
      <alignment horizontal="left" wrapText="1"/>
    </xf>
    <xf numFmtId="0" fontId="6" fillId="3" borderId="13" xfId="0" applyFont="1" applyFill="1" applyBorder="1" applyAlignment="1" applyProtection="1">
      <alignment horizontal="left" wrapText="1"/>
    </xf>
    <xf numFmtId="0" fontId="6" fillId="3" borderId="14" xfId="0" applyFont="1" applyFill="1" applyBorder="1" applyAlignment="1" applyProtection="1">
      <alignment horizontal="left" wrapText="1"/>
    </xf>
    <xf numFmtId="0" fontId="8" fillId="4" borderId="71" xfId="0" applyFont="1" applyFill="1" applyBorder="1" applyAlignment="1" applyProtection="1">
      <alignment horizontal="center" vertical="center" wrapText="1"/>
    </xf>
    <xf numFmtId="0" fontId="8" fillId="4" borderId="72" xfId="0" applyFont="1" applyFill="1" applyBorder="1" applyAlignment="1" applyProtection="1">
      <alignment horizontal="center" vertical="center" wrapText="1"/>
    </xf>
    <xf numFmtId="0" fontId="8" fillId="4" borderId="75" xfId="0" applyFont="1" applyFill="1" applyBorder="1" applyAlignment="1" applyProtection="1">
      <alignment horizontal="center" vertical="center" wrapText="1"/>
    </xf>
    <xf numFmtId="0" fontId="8" fillId="4" borderId="72" xfId="0" applyFont="1" applyFill="1" applyBorder="1" applyAlignment="1" applyProtection="1">
      <alignment horizontal="left" vertical="center"/>
    </xf>
    <xf numFmtId="0" fontId="8" fillId="4" borderId="75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wrapText="1"/>
    </xf>
    <xf numFmtId="0" fontId="6" fillId="3" borderId="5" xfId="0" applyFont="1" applyFill="1" applyBorder="1" applyAlignment="1" applyProtection="1">
      <alignment horizontal="left" wrapText="1"/>
    </xf>
    <xf numFmtId="0" fontId="6" fillId="3" borderId="6" xfId="0" applyFont="1" applyFill="1" applyBorder="1" applyAlignment="1" applyProtection="1">
      <alignment horizontal="left" wrapText="1"/>
    </xf>
    <xf numFmtId="2" fontId="8" fillId="8" borderId="4" xfId="0" applyNumberFormat="1" applyFont="1" applyFill="1" applyBorder="1" applyAlignment="1" applyProtection="1">
      <alignment horizontal="left"/>
    </xf>
    <xf numFmtId="2" fontId="8" fillId="8" borderId="5" xfId="0" applyNumberFormat="1" applyFont="1" applyFill="1" applyBorder="1" applyAlignment="1" applyProtection="1">
      <alignment horizontal="left"/>
    </xf>
    <xf numFmtId="0" fontId="8" fillId="4" borderId="73" xfId="0" applyFont="1" applyFill="1" applyBorder="1" applyAlignment="1" applyProtection="1">
      <alignment horizontal="center" vertical="center" wrapText="1"/>
    </xf>
    <xf numFmtId="0" fontId="8" fillId="4" borderId="74" xfId="0" applyFont="1" applyFill="1" applyBorder="1" applyAlignment="1" applyProtection="1">
      <alignment horizontal="left" vertical="center"/>
    </xf>
    <xf numFmtId="49" fontId="9" fillId="0" borderId="71" xfId="0" applyNumberFormat="1" applyFont="1" applyFill="1" applyBorder="1" applyAlignment="1" applyProtection="1">
      <alignment horizontal="left"/>
      <protection locked="0"/>
    </xf>
    <xf numFmtId="0" fontId="0" fillId="0" borderId="72" xfId="0" applyFont="1" applyBorder="1" applyAlignment="1" applyProtection="1">
      <alignment horizontal="left"/>
      <protection locked="0"/>
    </xf>
    <xf numFmtId="0" fontId="0" fillId="0" borderId="73" xfId="0" applyFont="1" applyBorder="1" applyAlignment="1" applyProtection="1">
      <alignment horizontal="left"/>
      <protection locked="0"/>
    </xf>
    <xf numFmtId="49" fontId="9" fillId="0" borderId="65" xfId="0" applyNumberFormat="1" applyFont="1" applyFill="1" applyBorder="1" applyAlignment="1" applyProtection="1">
      <alignment horizontal="left"/>
      <protection locked="0"/>
    </xf>
    <xf numFmtId="49" fontId="9" fillId="0" borderId="66" xfId="0" applyNumberFormat="1" applyFont="1" applyFill="1" applyBorder="1" applyAlignment="1" applyProtection="1">
      <alignment horizontal="left"/>
      <protection locked="0"/>
    </xf>
    <xf numFmtId="49" fontId="9" fillId="0" borderId="67" xfId="0" applyNumberFormat="1" applyFont="1" applyFill="1" applyBorder="1" applyAlignment="1" applyProtection="1">
      <alignment horizontal="left"/>
      <protection locked="0"/>
    </xf>
    <xf numFmtId="0" fontId="9" fillId="10" borderId="68" xfId="0" applyNumberFormat="1" applyFont="1" applyFill="1" applyBorder="1" applyAlignment="1" applyProtection="1">
      <alignment horizontal="left"/>
      <protection locked="0"/>
    </xf>
    <xf numFmtId="0" fontId="9" fillId="10" borderId="66" xfId="0" applyNumberFormat="1" applyFont="1" applyFill="1" applyBorder="1" applyAlignment="1" applyProtection="1">
      <alignment horizontal="left"/>
      <protection locked="0"/>
    </xf>
    <xf numFmtId="0" fontId="9" fillId="10" borderId="70" xfId="0" applyNumberFormat="1" applyFont="1" applyFill="1" applyBorder="1" applyAlignment="1" applyProtection="1">
      <alignment horizontal="left"/>
      <protection locked="0"/>
    </xf>
    <xf numFmtId="49" fontId="9" fillId="0" borderId="72" xfId="0" applyNumberFormat="1" applyFont="1" applyFill="1" applyBorder="1" applyAlignment="1" applyProtection="1">
      <alignment horizontal="left"/>
      <protection locked="0"/>
    </xf>
    <xf numFmtId="49" fontId="9" fillId="0" borderId="73" xfId="0" applyNumberFormat="1" applyFont="1" applyFill="1" applyBorder="1" applyAlignment="1" applyProtection="1">
      <alignment horizontal="left"/>
      <protection locked="0"/>
    </xf>
    <xf numFmtId="0" fontId="9" fillId="9" borderId="44" xfId="0" applyFont="1" applyFill="1" applyBorder="1" applyAlignment="1" applyProtection="1">
      <alignment horizontal="left"/>
    </xf>
    <xf numFmtId="0" fontId="9" fillId="9" borderId="45" xfId="0" applyFont="1" applyFill="1" applyBorder="1" applyAlignment="1" applyProtection="1">
      <alignment horizontal="left"/>
    </xf>
    <xf numFmtId="0" fontId="9" fillId="9" borderId="34" xfId="0" applyFont="1" applyFill="1" applyBorder="1" applyAlignment="1" applyProtection="1">
      <alignment horizontal="left"/>
    </xf>
    <xf numFmtId="0" fontId="9" fillId="9" borderId="35" xfId="0" applyFont="1" applyFill="1" applyBorder="1" applyAlignment="1" applyProtection="1">
      <alignment horizontal="left"/>
    </xf>
    <xf numFmtId="0" fontId="9" fillId="9" borderId="36" xfId="0" applyFont="1" applyFill="1" applyBorder="1" applyAlignment="1" applyProtection="1">
      <alignment horizontal="left"/>
    </xf>
    <xf numFmtId="0" fontId="8" fillId="4" borderId="65" xfId="0" applyFont="1" applyFill="1" applyBorder="1" applyAlignment="1" applyProtection="1">
      <alignment horizontal="center" vertical="center" wrapText="1"/>
    </xf>
    <xf numFmtId="0" fontId="0" fillId="0" borderId="66" xfId="0" applyFont="1" applyBorder="1" applyAlignment="1" applyProtection="1">
      <alignment vertical="center"/>
    </xf>
    <xf numFmtId="0" fontId="0" fillId="0" borderId="67" xfId="0" applyFont="1" applyBorder="1" applyAlignment="1" applyProtection="1">
      <alignment vertical="center"/>
    </xf>
    <xf numFmtId="0" fontId="8" fillId="4" borderId="68" xfId="0" applyFont="1" applyFill="1" applyBorder="1" applyAlignment="1" applyProtection="1">
      <alignment horizontal="left" vertical="center"/>
    </xf>
    <xf numFmtId="0" fontId="8" fillId="4" borderId="66" xfId="0" applyFont="1" applyFill="1" applyBorder="1" applyAlignment="1" applyProtection="1">
      <alignment horizontal="left" vertical="center"/>
    </xf>
    <xf numFmtId="0" fontId="8" fillId="4" borderId="67" xfId="0" applyFont="1" applyFill="1" applyBorder="1" applyAlignment="1" applyProtection="1">
      <alignment horizontal="left" vertical="center"/>
    </xf>
    <xf numFmtId="2" fontId="8" fillId="8" borderId="34" xfId="0" applyNumberFormat="1" applyFont="1" applyFill="1" applyBorder="1" applyAlignment="1" applyProtection="1">
      <alignment horizontal="left"/>
    </xf>
    <xf numFmtId="2" fontId="8" fillId="8" borderId="35" xfId="0" applyNumberFormat="1" applyFont="1" applyFill="1" applyBorder="1" applyAlignment="1" applyProtection="1">
      <alignment horizontal="left"/>
    </xf>
    <xf numFmtId="2" fontId="8" fillId="8" borderId="36" xfId="0" applyNumberFormat="1" applyFont="1" applyFill="1" applyBorder="1" applyAlignment="1" applyProtection="1">
      <alignment horizontal="left"/>
    </xf>
    <xf numFmtId="0" fontId="11" fillId="0" borderId="38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vertical="center" wrapText="1"/>
    </xf>
    <xf numFmtId="0" fontId="11" fillId="0" borderId="39" xfId="0" applyFont="1" applyBorder="1" applyAlignment="1" applyProtection="1">
      <alignment vertical="center" wrapText="1"/>
    </xf>
    <xf numFmtId="0" fontId="11" fillId="0" borderId="40" xfId="0" applyFont="1" applyBorder="1" applyAlignment="1" applyProtection="1">
      <alignment vertical="center" wrapText="1"/>
    </xf>
    <xf numFmtId="0" fontId="11" fillId="0" borderId="41" xfId="0" applyFont="1" applyBorder="1" applyAlignment="1" applyProtection="1">
      <alignment vertical="center" wrapText="1"/>
    </xf>
    <xf numFmtId="0" fontId="9" fillId="9" borderId="42" xfId="0" applyFont="1" applyFill="1" applyBorder="1" applyAlignment="1" applyProtection="1">
      <alignment horizontal="left"/>
    </xf>
    <xf numFmtId="0" fontId="9" fillId="9" borderId="2" xfId="0" applyFont="1" applyFill="1" applyBorder="1" applyAlignment="1" applyProtection="1">
      <alignment horizontal="left"/>
    </xf>
    <xf numFmtId="0" fontId="9" fillId="9" borderId="3" xfId="0" applyFont="1" applyFill="1" applyBorder="1" applyAlignment="1" applyProtection="1">
      <alignment horizontal="left"/>
    </xf>
    <xf numFmtId="49" fontId="9" fillId="6" borderId="22" xfId="0" applyNumberFormat="1" applyFont="1" applyFill="1" applyBorder="1" applyAlignment="1" applyProtection="1">
      <alignment horizontal="left"/>
      <protection locked="0"/>
    </xf>
    <xf numFmtId="49" fontId="9" fillId="6" borderId="23" xfId="0" applyNumberFormat="1" applyFont="1" applyFill="1" applyBorder="1" applyAlignment="1" applyProtection="1">
      <alignment horizontal="left"/>
      <protection locked="0"/>
    </xf>
    <xf numFmtId="49" fontId="9" fillId="6" borderId="24" xfId="0" applyNumberFormat="1" applyFont="1" applyFill="1" applyBorder="1" applyAlignment="1" applyProtection="1">
      <alignment horizontal="left"/>
      <protection locked="0"/>
    </xf>
    <xf numFmtId="0" fontId="9" fillId="7" borderId="25" xfId="0" applyFont="1" applyFill="1" applyBorder="1" applyAlignment="1" applyProtection="1">
      <alignment horizontal="left"/>
      <protection locked="0"/>
    </xf>
    <xf numFmtId="0" fontId="9" fillId="7" borderId="24" xfId="0" applyFont="1" applyFill="1" applyBorder="1" applyAlignment="1" applyProtection="1">
      <alignment horizontal="left"/>
      <protection locked="0"/>
    </xf>
    <xf numFmtId="3" fontId="9" fillId="7" borderId="25" xfId="0" applyNumberFormat="1" applyFont="1" applyFill="1" applyBorder="1" applyAlignment="1" applyProtection="1">
      <alignment horizontal="left"/>
      <protection locked="0"/>
    </xf>
    <xf numFmtId="3" fontId="9" fillId="7" borderId="24" xfId="0" applyNumberFormat="1" applyFont="1" applyFill="1" applyBorder="1" applyAlignment="1" applyProtection="1">
      <alignment horizontal="left"/>
      <protection locked="0"/>
    </xf>
    <xf numFmtId="49" fontId="9" fillId="6" borderId="28" xfId="0" applyNumberFormat="1" applyFont="1" applyFill="1" applyBorder="1" applyAlignment="1" applyProtection="1">
      <alignment horizontal="left"/>
      <protection locked="0"/>
    </xf>
    <xf numFmtId="49" fontId="9" fillId="6" borderId="29" xfId="0" applyNumberFormat="1" applyFont="1" applyFill="1" applyBorder="1" applyAlignment="1" applyProtection="1">
      <alignment horizontal="left"/>
      <protection locked="0"/>
    </xf>
    <xf numFmtId="49" fontId="9" fillId="6" borderId="30" xfId="0" applyNumberFormat="1" applyFont="1" applyFill="1" applyBorder="1" applyAlignment="1" applyProtection="1">
      <alignment horizontal="left"/>
      <protection locked="0"/>
    </xf>
    <xf numFmtId="0" fontId="9" fillId="7" borderId="31" xfId="0" applyFont="1" applyFill="1" applyBorder="1" applyAlignment="1" applyProtection="1">
      <alignment horizontal="left"/>
      <protection locked="0"/>
    </xf>
    <xf numFmtId="0" fontId="9" fillId="7" borderId="30" xfId="0" applyFont="1" applyFill="1" applyBorder="1" applyAlignment="1" applyProtection="1">
      <alignment horizontal="left"/>
      <protection locked="0"/>
    </xf>
    <xf numFmtId="3" fontId="9" fillId="7" borderId="31" xfId="0" applyNumberFormat="1" applyFont="1" applyFill="1" applyBorder="1" applyAlignment="1" applyProtection="1">
      <alignment horizontal="left"/>
      <protection locked="0"/>
    </xf>
    <xf numFmtId="3" fontId="9" fillId="7" borderId="30" xfId="0" applyNumberFormat="1" applyFont="1" applyFill="1" applyBorder="1" applyAlignment="1" applyProtection="1">
      <alignment horizontal="left"/>
      <protection locked="0"/>
    </xf>
    <xf numFmtId="0" fontId="6" fillId="3" borderId="64" xfId="0" applyFont="1" applyFill="1" applyBorder="1" applyAlignment="1" applyProtection="1">
      <alignment horizontal="left" wrapText="1"/>
    </xf>
    <xf numFmtId="0" fontId="6" fillId="3" borderId="35" xfId="0" applyFont="1" applyFill="1" applyBorder="1" applyAlignment="1" applyProtection="1">
      <alignment horizontal="left" wrapText="1"/>
    </xf>
    <xf numFmtId="0" fontId="6" fillId="3" borderId="36" xfId="0" applyFont="1" applyFill="1" applyBorder="1" applyAlignment="1" applyProtection="1">
      <alignment horizontal="left" wrapText="1"/>
    </xf>
    <xf numFmtId="0" fontId="8" fillId="4" borderId="50" xfId="0" applyFont="1" applyFill="1" applyBorder="1" applyAlignment="1" applyProtection="1">
      <alignment horizontal="center" vertical="center" wrapText="1"/>
    </xf>
    <xf numFmtId="0" fontId="8" fillId="4" borderId="47" xfId="0" applyFont="1" applyFill="1" applyBorder="1" applyAlignment="1" applyProtection="1">
      <alignment horizontal="center" vertical="center" wrapText="1"/>
    </xf>
    <xf numFmtId="0" fontId="8" fillId="4" borderId="51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48" xfId="0" applyFont="1" applyFill="1" applyBorder="1" applyAlignment="1" applyProtection="1">
      <alignment horizontal="center" vertical="center" wrapText="1"/>
    </xf>
    <xf numFmtId="0" fontId="8" fillId="5" borderId="52" xfId="0" applyFont="1" applyFill="1" applyBorder="1" applyAlignment="1" applyProtection="1">
      <alignment horizontal="center" vertical="center" wrapText="1"/>
    </xf>
    <xf numFmtId="0" fontId="8" fillId="5" borderId="48" xfId="0" applyFont="1" applyFill="1" applyBorder="1" applyAlignment="1" applyProtection="1">
      <alignment horizontal="center" vertical="center" wrapText="1"/>
    </xf>
    <xf numFmtId="49" fontId="9" fillId="6" borderId="16" xfId="0" applyNumberFormat="1" applyFont="1" applyFill="1" applyBorder="1" applyAlignment="1" applyProtection="1">
      <alignment horizontal="left"/>
      <protection locked="0"/>
    </xf>
    <xf numFmtId="49" fontId="9" fillId="6" borderId="17" xfId="0" applyNumberFormat="1" applyFont="1" applyFill="1" applyBorder="1" applyAlignment="1" applyProtection="1">
      <alignment horizontal="left"/>
      <protection locked="0"/>
    </xf>
    <xf numFmtId="49" fontId="9" fillId="6" borderId="18" xfId="0" applyNumberFormat="1" applyFont="1" applyFill="1" applyBorder="1" applyAlignment="1" applyProtection="1">
      <alignment horizontal="left"/>
      <protection locked="0"/>
    </xf>
    <xf numFmtId="0" fontId="9" fillId="7" borderId="19" xfId="0" applyFont="1" applyFill="1" applyBorder="1" applyAlignment="1" applyProtection="1">
      <alignment horizontal="left"/>
      <protection locked="0"/>
    </xf>
    <xf numFmtId="0" fontId="9" fillId="7" borderId="18" xfId="0" applyFont="1" applyFill="1" applyBorder="1" applyAlignment="1" applyProtection="1">
      <alignment horizontal="left"/>
      <protection locked="0"/>
    </xf>
    <xf numFmtId="3" fontId="9" fillId="7" borderId="19" xfId="0" applyNumberFormat="1" applyFont="1" applyFill="1" applyBorder="1" applyAlignment="1" applyProtection="1">
      <alignment horizontal="left"/>
      <protection locked="0"/>
    </xf>
    <xf numFmtId="3" fontId="9" fillId="7" borderId="18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1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5" lockText="1" noThreeD="1"/>
</file>

<file path=xl/ctrlProps/ctrlProp2.xml><?xml version="1.0" encoding="utf-8"?>
<formControlPr xmlns="http://schemas.microsoft.com/office/spreadsheetml/2009/9/main" objectType="CheckBox" fmlaLink="$A$6" lockText="1" noThreeD="1"/>
</file>

<file path=xl/ctrlProps/ctrlProp3.xml><?xml version="1.0" encoding="utf-8"?>
<formControlPr xmlns="http://schemas.microsoft.com/office/spreadsheetml/2009/9/main" objectType="CheckBox" fmlaLink="$A$7" lockText="1" noThreeD="1"/>
</file>

<file path=xl/ctrlProps/ctrlProp4.xml><?xml version="1.0" encoding="utf-8"?>
<formControlPr xmlns="http://schemas.microsoft.com/office/spreadsheetml/2009/9/main" objectType="CheckBox" checked="Checked" fmlaLink="$AL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142875</xdr:rowOff>
    </xdr:to>
    <xdr:sp macro="" textlink="">
      <xdr:nvSpPr>
        <xdr:cNvPr id="2" name="AutoShape 4" descr="www.tirol.gv.at | Land Tirol"/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142875</xdr:rowOff>
    </xdr:to>
    <xdr:sp macro="" textlink="">
      <xdr:nvSpPr>
        <xdr:cNvPr id="3" name="AutoShape 5" descr="www.tirol.gv.at | Land Tirol"/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142875</xdr:rowOff>
    </xdr:to>
    <xdr:sp macro="" textlink="">
      <xdr:nvSpPr>
        <xdr:cNvPr id="4" name="AutoShape 6" descr="www.tirol.gv.at | Land Tirol"/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142875</xdr:rowOff>
    </xdr:to>
    <xdr:sp macro="" textlink="">
      <xdr:nvSpPr>
        <xdr:cNvPr id="5" name="AutoShape 7" descr="www.tirol.gv.at | Land Tirol"/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598670</xdr:colOff>
      <xdr:row>0</xdr:row>
      <xdr:rowOff>0</xdr:rowOff>
    </xdr:from>
    <xdr:to>
      <xdr:col>9</xdr:col>
      <xdr:colOff>762000</xdr:colOff>
      <xdr:row>0</xdr:row>
      <xdr:rowOff>990600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4670" y="0"/>
          <a:ext cx="925330" cy="8763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</xdr:row>
          <xdr:rowOff>123825</xdr:rowOff>
        </xdr:from>
        <xdr:to>
          <xdr:col>0</xdr:col>
          <xdr:colOff>752475</xdr:colOff>
          <xdr:row>5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5</xdr:row>
          <xdr:rowOff>0</xdr:rowOff>
        </xdr:from>
        <xdr:to>
          <xdr:col>0</xdr:col>
          <xdr:colOff>733425</xdr:colOff>
          <xdr:row>5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5</xdr:row>
          <xdr:rowOff>152400</xdr:rowOff>
        </xdr:from>
        <xdr:to>
          <xdr:col>0</xdr:col>
          <xdr:colOff>752475</xdr:colOff>
          <xdr:row>7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133350</xdr:rowOff>
    </xdr:to>
    <xdr:sp macro="" textlink="">
      <xdr:nvSpPr>
        <xdr:cNvPr id="10" name="AutoShape 4" descr="www.tirol.gv.at | Land Tirol"/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133350</xdr:rowOff>
    </xdr:to>
    <xdr:sp macro="" textlink="">
      <xdr:nvSpPr>
        <xdr:cNvPr id="11" name="AutoShape 5" descr="www.tirol.gv.at | Land Tirol"/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133350</xdr:rowOff>
    </xdr:to>
    <xdr:sp macro="" textlink="">
      <xdr:nvSpPr>
        <xdr:cNvPr id="12" name="AutoShape 6" descr="www.tirol.gv.at | Land Tirol"/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133350</xdr:rowOff>
    </xdr:to>
    <xdr:sp macro="" textlink="">
      <xdr:nvSpPr>
        <xdr:cNvPr id="13" name="AutoShape 7" descr="www.tirol.gv.at | Land Tirol"/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598670</xdr:colOff>
      <xdr:row>0</xdr:row>
      <xdr:rowOff>0</xdr:rowOff>
    </xdr:from>
    <xdr:to>
      <xdr:col>9</xdr:col>
      <xdr:colOff>825500</xdr:colOff>
      <xdr:row>0</xdr:row>
      <xdr:rowOff>1020536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4670" y="0"/>
          <a:ext cx="993366" cy="1020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0</xdr:row>
          <xdr:rowOff>123825</xdr:rowOff>
        </xdr:from>
        <xdr:to>
          <xdr:col>38</xdr:col>
          <xdr:colOff>390525</xdr:colOff>
          <xdr:row>0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L74"/>
  <sheetViews>
    <sheetView tabSelected="1" topLeftCell="A49" zoomScale="120" zoomScaleNormal="120" workbookViewId="0">
      <selection activeCell="J71" sqref="J71"/>
    </sheetView>
  </sheetViews>
  <sheetFormatPr baseColWidth="10" defaultRowHeight="12.75" x14ac:dyDescent="0.2"/>
  <cols>
    <col min="1" max="9" width="11.42578125" style="2"/>
    <col min="10" max="10" width="16.7109375" style="2" customWidth="1"/>
    <col min="11" max="11" width="18.28515625" style="2" hidden="1" customWidth="1"/>
    <col min="12" max="12" width="7.85546875" style="2" hidden="1" customWidth="1"/>
    <col min="13" max="13" width="8.42578125" style="2" hidden="1" customWidth="1"/>
    <col min="14" max="14" width="12.28515625" style="2" hidden="1" customWidth="1"/>
    <col min="15" max="15" width="18.5703125" style="2" hidden="1" customWidth="1"/>
    <col min="16" max="16" width="2.5703125" style="2" customWidth="1"/>
    <col min="17" max="17" width="3.85546875" style="2" customWidth="1"/>
    <col min="18" max="18" width="4" style="2" customWidth="1"/>
    <col min="19" max="19" width="10.7109375" style="2" customWidth="1"/>
    <col min="20" max="20" width="52.7109375" style="2" customWidth="1"/>
    <col min="21" max="16384" width="11.42578125" style="2"/>
  </cols>
  <sheetData>
    <row r="1" spans="1:38" ht="81.75" customHeight="1" x14ac:dyDescent="0.2">
      <c r="A1" s="1" t="s">
        <v>0</v>
      </c>
      <c r="B1" s="79"/>
      <c r="C1" s="79"/>
      <c r="D1" s="79"/>
      <c r="E1" s="80"/>
      <c r="F1" s="80"/>
      <c r="G1" s="80"/>
      <c r="H1" s="80"/>
      <c r="I1" s="80"/>
      <c r="J1" s="20"/>
      <c r="K1" s="21"/>
      <c r="L1" s="21"/>
      <c r="M1" s="21"/>
      <c r="N1" s="21"/>
      <c r="O1" s="21"/>
      <c r="AL1" s="50" t="b">
        <v>1</v>
      </c>
    </row>
    <row r="2" spans="1:38" ht="13.5" thickBot="1" x14ac:dyDescent="0.25">
      <c r="K2" s="22"/>
      <c r="L2" s="22"/>
      <c r="M2" s="22"/>
      <c r="N2" s="22"/>
      <c r="O2" s="22"/>
    </row>
    <row r="3" spans="1:38" ht="15.75" customHeight="1" thickBot="1" x14ac:dyDescent="0.3">
      <c r="A3" s="247" t="s">
        <v>1</v>
      </c>
      <c r="B3" s="248"/>
      <c r="C3" s="248"/>
      <c r="D3" s="248"/>
      <c r="E3" s="248"/>
      <c r="F3" s="248"/>
      <c r="G3" s="248"/>
      <c r="H3" s="248"/>
      <c r="I3" s="248"/>
      <c r="J3" s="249"/>
      <c r="K3" s="165" t="s">
        <v>28</v>
      </c>
      <c r="L3" s="165"/>
      <c r="M3" s="165"/>
      <c r="N3" s="165"/>
      <c r="O3" s="166"/>
      <c r="Q3" s="23" t="s">
        <v>29</v>
      </c>
      <c r="R3" s="24"/>
      <c r="S3" s="24"/>
      <c r="T3" s="25">
        <f>SUM(J19,J40,J50,J61,J71)</f>
        <v>0</v>
      </c>
    </row>
    <row r="4" spans="1:38" ht="13.5" thickBot="1" x14ac:dyDescent="0.25">
      <c r="A4" s="82"/>
      <c r="B4" s="4"/>
      <c r="C4" s="4"/>
      <c r="D4" s="4"/>
      <c r="E4" s="4"/>
      <c r="F4" s="4"/>
      <c r="G4" s="4"/>
      <c r="H4" s="4"/>
      <c r="I4" s="4"/>
      <c r="J4" s="83"/>
      <c r="K4" s="26"/>
      <c r="L4" s="26"/>
      <c r="M4" s="26"/>
      <c r="N4" s="26"/>
      <c r="O4" s="27"/>
    </row>
    <row r="5" spans="1:38" ht="13.5" thickBot="1" x14ac:dyDescent="0.25">
      <c r="A5" s="84" t="b">
        <v>0</v>
      </c>
      <c r="B5" s="3" t="s">
        <v>2</v>
      </c>
      <c r="C5" s="3"/>
      <c r="D5" s="3"/>
      <c r="E5" s="3"/>
      <c r="F5" s="4"/>
      <c r="G5" s="4"/>
      <c r="H5" s="4"/>
      <c r="I5" s="4"/>
      <c r="J5" s="85"/>
      <c r="K5" s="167" t="s">
        <v>30</v>
      </c>
      <c r="L5" s="167"/>
      <c r="M5" s="167"/>
      <c r="N5" s="168"/>
      <c r="O5" s="28">
        <f>SUM(K19,K40,K50,K61,K71)</f>
        <v>0</v>
      </c>
      <c r="P5" s="29"/>
    </row>
    <row r="6" spans="1:38" ht="15.75" thickBot="1" x14ac:dyDescent="0.3">
      <c r="A6" s="84" t="b">
        <v>0</v>
      </c>
      <c r="B6" s="3" t="s">
        <v>3</v>
      </c>
      <c r="C6" s="3"/>
      <c r="D6" s="3"/>
      <c r="E6" s="3"/>
      <c r="F6" s="4"/>
      <c r="G6" s="4"/>
      <c r="H6" s="4"/>
      <c r="I6" s="4"/>
      <c r="J6" s="85"/>
      <c r="K6" s="169" t="s">
        <v>28</v>
      </c>
      <c r="L6" s="170"/>
      <c r="M6" s="170"/>
      <c r="N6" s="171"/>
      <c r="O6" s="28">
        <f>O5 * (IF(A5=TRUE, 0.3, 0) + IF(A6=TRUE, 0.2, 0) + IF(A7=TRUE, 0.1, 0))</f>
        <v>0</v>
      </c>
      <c r="P6" s="29"/>
      <c r="Q6" s="192" t="s">
        <v>31</v>
      </c>
      <c r="R6" s="193"/>
      <c r="S6" s="193"/>
      <c r="T6" s="194"/>
    </row>
    <row r="7" spans="1:38" ht="13.5" thickBot="1" x14ac:dyDescent="0.25">
      <c r="A7" s="84" t="b">
        <v>0</v>
      </c>
      <c r="B7" s="3" t="s">
        <v>4</v>
      </c>
      <c r="C7" s="3"/>
      <c r="D7" s="3"/>
      <c r="E7" s="3"/>
      <c r="F7" s="4"/>
      <c r="G7" s="4"/>
      <c r="H7" s="4"/>
      <c r="I7" s="4"/>
      <c r="J7" s="85"/>
      <c r="K7" s="81"/>
      <c r="L7" s="30"/>
      <c r="M7" s="30"/>
      <c r="N7" s="30"/>
      <c r="O7" s="31"/>
      <c r="Q7" s="195" t="s">
        <v>11</v>
      </c>
      <c r="R7" s="196"/>
      <c r="S7" s="196"/>
      <c r="T7" s="32">
        <f>T3 * (IF(A5=TRUE, 0.3, 0) + IF(A6=TRUE, 0.2, 0) + IF(A7=TRUE, 0.1, 0))</f>
        <v>0</v>
      </c>
    </row>
    <row r="8" spans="1:38" x14ac:dyDescent="0.2">
      <c r="A8" s="86"/>
      <c r="B8" s="4"/>
      <c r="C8" s="4"/>
      <c r="D8" s="4"/>
      <c r="E8" s="4"/>
      <c r="F8" s="4"/>
      <c r="G8" s="4"/>
      <c r="H8" s="4"/>
      <c r="I8" s="4"/>
      <c r="J8" s="85"/>
      <c r="K8" s="22"/>
      <c r="L8" s="33"/>
      <c r="M8" s="33"/>
      <c r="N8" s="33"/>
      <c r="O8" s="33"/>
    </row>
    <row r="9" spans="1:38" ht="18" x14ac:dyDescent="0.25">
      <c r="A9" s="87" t="str">
        <f>IF(COUNTIF(A5:A7,TRUE)&gt;1, "Achtung, Sie haben mehrere Fördersätze ausgewählt. Bitte wählen Sie den richtigen.", IF(COUNTIF(A5:A7,TRUE)=0, "Achtung, Sie haben keinen Fördersatz ausgewählt. Bitte wählen Sie einen aus.", ""))</f>
        <v>Achtung, Sie haben keinen Fördersatz ausgewählt. Bitte wählen Sie einen aus.</v>
      </c>
      <c r="B9" s="88"/>
      <c r="C9" s="88"/>
      <c r="D9" s="88"/>
      <c r="E9" s="88"/>
      <c r="F9" s="88"/>
      <c r="G9" s="88"/>
      <c r="H9" s="88"/>
      <c r="I9" s="88"/>
      <c r="J9" s="89"/>
      <c r="K9" s="22"/>
      <c r="L9" s="33"/>
      <c r="M9" s="33"/>
      <c r="N9" s="33"/>
      <c r="O9" s="33"/>
    </row>
    <row r="10" spans="1:38" x14ac:dyDescent="0.2">
      <c r="K10" s="22"/>
      <c r="L10" s="34"/>
      <c r="M10" s="34"/>
      <c r="N10" s="34"/>
      <c r="O10" s="34"/>
    </row>
    <row r="11" spans="1:38" ht="13.5" thickBot="1" x14ac:dyDescent="0.25">
      <c r="K11" s="35"/>
      <c r="L11" s="35"/>
      <c r="M11" s="35"/>
      <c r="N11" s="35"/>
      <c r="O11" s="35"/>
      <c r="P11" s="36"/>
    </row>
    <row r="12" spans="1:38" ht="15" customHeight="1" thickBot="1" x14ac:dyDescent="0.3">
      <c r="A12" s="184" t="s">
        <v>5</v>
      </c>
      <c r="B12" s="185"/>
      <c r="C12" s="185"/>
      <c r="D12" s="185"/>
      <c r="E12" s="185"/>
      <c r="F12" s="185"/>
      <c r="G12" s="185"/>
      <c r="H12" s="185"/>
      <c r="I12" s="185"/>
      <c r="J12" s="186"/>
      <c r="K12" s="117" t="s">
        <v>32</v>
      </c>
      <c r="L12" s="118"/>
      <c r="M12" s="118"/>
      <c r="N12" s="118"/>
      <c r="O12" s="119"/>
      <c r="P12" s="37"/>
    </row>
    <row r="13" spans="1:38" ht="12.75" customHeight="1" thickBot="1" x14ac:dyDescent="0.25">
      <c r="A13" s="250" t="s">
        <v>6</v>
      </c>
      <c r="B13" s="251"/>
      <c r="C13" s="251"/>
      <c r="D13" s="252"/>
      <c r="E13" s="253" t="s">
        <v>7</v>
      </c>
      <c r="F13" s="254"/>
      <c r="G13" s="255" t="s">
        <v>8</v>
      </c>
      <c r="H13" s="256"/>
      <c r="I13" s="38" t="s">
        <v>9</v>
      </c>
      <c r="J13" s="39" t="s">
        <v>10</v>
      </c>
      <c r="K13" s="40" t="s">
        <v>33</v>
      </c>
      <c r="L13" s="120" t="s">
        <v>34</v>
      </c>
      <c r="M13" s="121"/>
      <c r="N13" s="121"/>
      <c r="O13" s="122"/>
      <c r="P13" s="17"/>
    </row>
    <row r="14" spans="1:38" x14ac:dyDescent="0.2">
      <c r="A14" s="257"/>
      <c r="B14" s="258"/>
      <c r="C14" s="258"/>
      <c r="D14" s="259"/>
      <c r="E14" s="260"/>
      <c r="F14" s="261"/>
      <c r="G14" s="262"/>
      <c r="H14" s="263"/>
      <c r="I14" s="5"/>
      <c r="J14" s="6">
        <f>G14*I14</f>
        <v>0</v>
      </c>
      <c r="K14" s="41"/>
      <c r="L14" s="123"/>
      <c r="M14" s="124"/>
      <c r="N14" s="124"/>
      <c r="O14" s="125"/>
      <c r="P14" s="36"/>
    </row>
    <row r="15" spans="1:38" x14ac:dyDescent="0.2">
      <c r="A15" s="233"/>
      <c r="B15" s="234"/>
      <c r="C15" s="234"/>
      <c r="D15" s="235"/>
      <c r="E15" s="236"/>
      <c r="F15" s="237"/>
      <c r="G15" s="238"/>
      <c r="H15" s="239"/>
      <c r="I15" s="7"/>
      <c r="J15" s="8">
        <f t="shared" ref="J15:J18" si="0">G15*I15</f>
        <v>0</v>
      </c>
      <c r="K15" s="42"/>
      <c r="L15" s="90"/>
      <c r="M15" s="145"/>
      <c r="N15" s="145"/>
      <c r="O15" s="146"/>
      <c r="P15" s="36"/>
    </row>
    <row r="16" spans="1:38" x14ac:dyDescent="0.2">
      <c r="A16" s="233"/>
      <c r="B16" s="234"/>
      <c r="C16" s="234"/>
      <c r="D16" s="235"/>
      <c r="E16" s="236"/>
      <c r="F16" s="237"/>
      <c r="G16" s="238"/>
      <c r="H16" s="239"/>
      <c r="I16" s="7"/>
      <c r="J16" s="8">
        <f t="shared" si="0"/>
        <v>0</v>
      </c>
      <c r="K16" s="43"/>
      <c r="L16" s="144"/>
      <c r="M16" s="145"/>
      <c r="N16" s="145"/>
      <c r="O16" s="146"/>
      <c r="P16" s="36"/>
    </row>
    <row r="17" spans="1:20" x14ac:dyDescent="0.2">
      <c r="A17" s="233"/>
      <c r="B17" s="234"/>
      <c r="C17" s="234"/>
      <c r="D17" s="235"/>
      <c r="E17" s="236"/>
      <c r="F17" s="237"/>
      <c r="G17" s="238"/>
      <c r="H17" s="239"/>
      <c r="I17" s="7"/>
      <c r="J17" s="8">
        <f t="shared" si="0"/>
        <v>0</v>
      </c>
      <c r="K17" s="44"/>
      <c r="L17" s="147"/>
      <c r="M17" s="148"/>
      <c r="N17" s="148"/>
      <c r="O17" s="149"/>
      <c r="P17" s="36"/>
    </row>
    <row r="18" spans="1:20" x14ac:dyDescent="0.2">
      <c r="A18" s="240"/>
      <c r="B18" s="241"/>
      <c r="C18" s="241"/>
      <c r="D18" s="242"/>
      <c r="E18" s="243"/>
      <c r="F18" s="244"/>
      <c r="G18" s="245"/>
      <c r="H18" s="246"/>
      <c r="I18" s="9"/>
      <c r="J18" s="10">
        <f t="shared" si="0"/>
        <v>0</v>
      </c>
      <c r="K18" s="45"/>
      <c r="L18" s="144"/>
      <c r="M18" s="150"/>
      <c r="N18" s="150"/>
      <c r="O18" s="146"/>
      <c r="P18" s="36"/>
    </row>
    <row r="19" spans="1:20" ht="13.5" thickBot="1" x14ac:dyDescent="0.25">
      <c r="A19" s="221" t="s">
        <v>11</v>
      </c>
      <c r="B19" s="222"/>
      <c r="C19" s="222"/>
      <c r="D19" s="222"/>
      <c r="E19" s="222"/>
      <c r="F19" s="222"/>
      <c r="G19" s="222"/>
      <c r="H19" s="222"/>
      <c r="I19" s="223"/>
      <c r="J19" s="11">
        <f>SUM(J14:J18)</f>
        <v>0</v>
      </c>
      <c r="K19" s="46">
        <f>SUM(IF(K14&lt;&gt;"", K14, J14), IF(K15&lt;&gt;"", K15, J15), IF(K16&lt;&gt;"", K16, J16), IF(K17&lt;&gt;"", K17, J17), IF(K18&lt;&gt;"", K18, J18))</f>
        <v>0</v>
      </c>
      <c r="L19" s="47"/>
      <c r="M19" s="48"/>
      <c r="N19" s="48"/>
      <c r="O19" s="49"/>
      <c r="P19" s="36"/>
      <c r="Q19" s="50" t="b">
        <v>0</v>
      </c>
    </row>
    <row r="20" spans="1:20" ht="12.75" customHeight="1" thickBot="1" x14ac:dyDescent="0.25">
      <c r="A20" s="224" t="s">
        <v>12</v>
      </c>
      <c r="B20" s="225"/>
      <c r="C20" s="225"/>
      <c r="D20" s="225"/>
      <c r="E20" s="225"/>
      <c r="F20" s="225"/>
      <c r="G20" s="225"/>
      <c r="H20" s="225"/>
      <c r="I20" s="225"/>
      <c r="J20" s="226"/>
      <c r="K20" s="17"/>
      <c r="L20" s="17"/>
      <c r="M20" s="17"/>
      <c r="N20" s="17"/>
      <c r="O20" s="17"/>
      <c r="P20" s="36"/>
      <c r="Q20" s="4"/>
      <c r="R20" s="4"/>
      <c r="S20" s="4"/>
      <c r="T20" s="4"/>
    </row>
    <row r="21" spans="1:20" ht="13.5" thickBot="1" x14ac:dyDescent="0.25">
      <c r="A21" s="227"/>
      <c r="B21" s="228"/>
      <c r="C21" s="228"/>
      <c r="D21" s="228"/>
      <c r="E21" s="228"/>
      <c r="F21" s="228"/>
      <c r="G21" s="228"/>
      <c r="H21" s="228"/>
      <c r="I21" s="228"/>
      <c r="J21" s="229"/>
      <c r="K21" s="151" t="s">
        <v>35</v>
      </c>
      <c r="L21" s="152"/>
      <c r="M21" s="152"/>
      <c r="N21" s="152"/>
      <c r="O21" s="153"/>
      <c r="P21" s="22"/>
      <c r="Q21" s="36"/>
      <c r="R21" s="36"/>
      <c r="S21" s="36"/>
      <c r="T21" s="36"/>
    </row>
    <row r="22" spans="1:20" x14ac:dyDescent="0.2">
      <c r="A22" s="230" t="s">
        <v>13</v>
      </c>
      <c r="B22" s="231"/>
      <c r="C22" s="231"/>
      <c r="D22" s="231"/>
      <c r="E22" s="231"/>
      <c r="F22" s="231"/>
      <c r="G22" s="231"/>
      <c r="H22" s="231"/>
      <c r="I22" s="232"/>
      <c r="J22" s="12"/>
      <c r="K22" s="154"/>
      <c r="L22" s="155"/>
      <c r="M22" s="155"/>
      <c r="N22" s="155"/>
      <c r="O22" s="156"/>
      <c r="P22" s="22"/>
      <c r="Q22" s="51"/>
      <c r="R22" s="51"/>
      <c r="S22" s="51"/>
      <c r="T22" s="51"/>
    </row>
    <row r="23" spans="1:20" x14ac:dyDescent="0.2">
      <c r="A23" s="210" t="s">
        <v>14</v>
      </c>
      <c r="B23" s="211"/>
      <c r="C23" s="211"/>
      <c r="D23" s="211"/>
      <c r="E23" s="211"/>
      <c r="F23" s="211"/>
      <c r="G23" s="211"/>
      <c r="H23" s="211"/>
      <c r="I23" s="211"/>
      <c r="J23" s="13">
        <f>J22*14</f>
        <v>0</v>
      </c>
      <c r="K23" s="157"/>
      <c r="L23" s="158"/>
      <c r="M23" s="158"/>
      <c r="N23" s="158"/>
      <c r="O23" s="159"/>
      <c r="P23" s="22"/>
      <c r="Q23" s="52"/>
      <c r="R23" s="52"/>
      <c r="S23" s="52"/>
      <c r="T23" s="52"/>
    </row>
    <row r="24" spans="1:20" x14ac:dyDescent="0.2">
      <c r="A24" s="210" t="s">
        <v>15</v>
      </c>
      <c r="B24" s="211"/>
      <c r="C24" s="211"/>
      <c r="D24" s="211"/>
      <c r="E24" s="211"/>
      <c r="F24" s="211"/>
      <c r="G24" s="211"/>
      <c r="H24" s="211"/>
      <c r="I24" s="211"/>
      <c r="J24" s="13">
        <f>J23*9.06%+MIN(J23,4980*14)*21.48%</f>
        <v>0</v>
      </c>
      <c r="K24" s="157"/>
      <c r="L24" s="158"/>
      <c r="M24" s="158"/>
      <c r="N24" s="158"/>
      <c r="O24" s="159"/>
      <c r="P24" s="22"/>
      <c r="Q24" s="52"/>
      <c r="R24" s="52"/>
      <c r="S24" s="52"/>
      <c r="T24" s="52"/>
    </row>
    <row r="25" spans="1:20" x14ac:dyDescent="0.2">
      <c r="A25" s="210" t="s">
        <v>16</v>
      </c>
      <c r="B25" s="211"/>
      <c r="C25" s="211"/>
      <c r="D25" s="211"/>
      <c r="E25" s="211"/>
      <c r="F25" s="211"/>
      <c r="G25" s="211"/>
      <c r="H25" s="211"/>
      <c r="I25" s="211"/>
      <c r="J25" s="13">
        <f>J23+J24</f>
        <v>0</v>
      </c>
      <c r="K25" s="157"/>
      <c r="L25" s="158"/>
      <c r="M25" s="158"/>
      <c r="N25" s="158"/>
      <c r="O25" s="159"/>
      <c r="P25" s="22"/>
      <c r="Q25" s="52"/>
      <c r="R25" s="52"/>
      <c r="S25" s="52"/>
      <c r="T25" s="52"/>
    </row>
    <row r="26" spans="1:20" x14ac:dyDescent="0.2">
      <c r="A26" s="210" t="s">
        <v>17</v>
      </c>
      <c r="B26" s="211"/>
      <c r="C26" s="211"/>
      <c r="D26" s="211"/>
      <c r="E26" s="211"/>
      <c r="F26" s="211"/>
      <c r="G26" s="211"/>
      <c r="H26" s="211"/>
      <c r="I26" s="211"/>
      <c r="J26" s="14">
        <v>1680</v>
      </c>
      <c r="K26" s="157"/>
      <c r="L26" s="158"/>
      <c r="M26" s="158"/>
      <c r="N26" s="158"/>
      <c r="O26" s="159"/>
      <c r="P26" s="22"/>
      <c r="Q26" s="52"/>
      <c r="R26" s="52"/>
      <c r="S26" s="52"/>
      <c r="T26" s="52"/>
    </row>
    <row r="27" spans="1:20" x14ac:dyDescent="0.2">
      <c r="A27" s="210" t="s">
        <v>18</v>
      </c>
      <c r="B27" s="211"/>
      <c r="C27" s="211"/>
      <c r="D27" s="211"/>
      <c r="E27" s="211"/>
      <c r="F27" s="211"/>
      <c r="G27" s="211"/>
      <c r="H27" s="211"/>
      <c r="I27" s="211"/>
      <c r="J27" s="13">
        <f>J25/J26</f>
        <v>0</v>
      </c>
      <c r="K27" s="157"/>
      <c r="L27" s="158"/>
      <c r="M27" s="158"/>
      <c r="N27" s="158"/>
      <c r="O27" s="159"/>
      <c r="P27" s="22"/>
      <c r="Q27" s="52"/>
      <c r="R27" s="52"/>
      <c r="S27" s="52"/>
      <c r="T27" s="52"/>
    </row>
    <row r="28" spans="1:20" x14ac:dyDescent="0.2">
      <c r="A28" s="210" t="s">
        <v>19</v>
      </c>
      <c r="B28" s="211"/>
      <c r="C28" s="211"/>
      <c r="D28" s="211"/>
      <c r="E28" s="211"/>
      <c r="F28" s="211"/>
      <c r="G28" s="211"/>
      <c r="H28" s="211"/>
      <c r="I28" s="211"/>
      <c r="J28" s="13">
        <f>J27*0.2</f>
        <v>0</v>
      </c>
      <c r="K28" s="157"/>
      <c r="L28" s="158"/>
      <c r="M28" s="158"/>
      <c r="N28" s="158"/>
      <c r="O28" s="159"/>
      <c r="P28" s="22"/>
      <c r="Q28" s="52"/>
      <c r="R28" s="52"/>
      <c r="S28" s="52"/>
      <c r="T28" s="52"/>
    </row>
    <row r="29" spans="1:20" ht="13.5" thickBot="1" x14ac:dyDescent="0.25">
      <c r="A29" s="212" t="s">
        <v>20</v>
      </c>
      <c r="B29" s="213"/>
      <c r="C29" s="213"/>
      <c r="D29" s="213"/>
      <c r="E29" s="213"/>
      <c r="F29" s="213"/>
      <c r="G29" s="213"/>
      <c r="H29" s="213"/>
      <c r="I29" s="214"/>
      <c r="J29" s="15">
        <f>J27+J28</f>
        <v>0</v>
      </c>
      <c r="K29" s="160"/>
      <c r="L29" s="161"/>
      <c r="M29" s="161"/>
      <c r="N29" s="161"/>
      <c r="O29" s="162"/>
      <c r="P29" s="22"/>
      <c r="Q29" s="52"/>
      <c r="R29" s="52"/>
      <c r="S29" s="52"/>
      <c r="T29" s="52"/>
    </row>
    <row r="30" spans="1:20" ht="13.5" thickBo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7"/>
      <c r="K30" s="17"/>
      <c r="L30" s="17"/>
      <c r="M30" s="17"/>
      <c r="N30" s="17"/>
      <c r="O30" s="17"/>
      <c r="P30" s="36"/>
      <c r="Q30" s="52"/>
      <c r="R30" s="52"/>
      <c r="S30" s="52"/>
      <c r="T30" s="52"/>
    </row>
    <row r="31" spans="1:20" ht="15" customHeight="1" thickBot="1" x14ac:dyDescent="0.3">
      <c r="A31" s="184" t="s">
        <v>21</v>
      </c>
      <c r="B31" s="185"/>
      <c r="C31" s="185"/>
      <c r="D31" s="185"/>
      <c r="E31" s="185"/>
      <c r="F31" s="185"/>
      <c r="G31" s="185"/>
      <c r="H31" s="185"/>
      <c r="I31" s="185"/>
      <c r="J31" s="186"/>
      <c r="K31" s="117" t="s">
        <v>32</v>
      </c>
      <c r="L31" s="118"/>
      <c r="M31" s="118"/>
      <c r="N31" s="118"/>
      <c r="O31" s="119"/>
      <c r="P31" s="53"/>
      <c r="Q31" s="52"/>
      <c r="R31" s="52"/>
      <c r="S31" s="52"/>
      <c r="T31" s="52"/>
    </row>
    <row r="32" spans="1:20" ht="36.75" thickBot="1" x14ac:dyDescent="0.25">
      <c r="A32" s="215" t="s">
        <v>22</v>
      </c>
      <c r="B32" s="216"/>
      <c r="C32" s="216"/>
      <c r="D32" s="216"/>
      <c r="E32" s="217"/>
      <c r="F32" s="218" t="s">
        <v>23</v>
      </c>
      <c r="G32" s="219"/>
      <c r="H32" s="219"/>
      <c r="I32" s="220"/>
      <c r="J32" s="73" t="s">
        <v>24</v>
      </c>
      <c r="K32" s="54" t="s">
        <v>33</v>
      </c>
      <c r="L32" s="121" t="s">
        <v>34</v>
      </c>
      <c r="M32" s="121"/>
      <c r="N32" s="121"/>
      <c r="O32" s="122"/>
      <c r="P32" s="55"/>
      <c r="Q32" s="52"/>
      <c r="R32" s="52"/>
      <c r="S32" s="52"/>
      <c r="T32" s="52"/>
    </row>
    <row r="33" spans="1:20" ht="14.25" x14ac:dyDescent="0.2">
      <c r="A33" s="202"/>
      <c r="B33" s="203"/>
      <c r="C33" s="203"/>
      <c r="D33" s="203"/>
      <c r="E33" s="204"/>
      <c r="F33" s="205"/>
      <c r="G33" s="206"/>
      <c r="H33" s="206"/>
      <c r="I33" s="207"/>
      <c r="J33" s="77"/>
      <c r="K33" s="56"/>
      <c r="L33" s="141"/>
      <c r="M33" s="142"/>
      <c r="N33" s="142"/>
      <c r="O33" s="143"/>
      <c r="P33" s="57"/>
      <c r="Q33" s="22"/>
      <c r="R33" s="22"/>
      <c r="S33" s="22"/>
      <c r="T33" s="22"/>
    </row>
    <row r="34" spans="1:20" x14ac:dyDescent="0.2">
      <c r="A34" s="199"/>
      <c r="B34" s="208"/>
      <c r="C34" s="208"/>
      <c r="D34" s="208"/>
      <c r="E34" s="209"/>
      <c r="F34" s="175"/>
      <c r="G34" s="176"/>
      <c r="H34" s="176"/>
      <c r="I34" s="177"/>
      <c r="J34" s="77"/>
      <c r="K34" s="58"/>
      <c r="L34" s="132"/>
      <c r="M34" s="133"/>
      <c r="N34" s="133"/>
      <c r="O34" s="134"/>
      <c r="P34" s="57"/>
    </row>
    <row r="35" spans="1:20" x14ac:dyDescent="0.2">
      <c r="A35" s="199"/>
      <c r="B35" s="200"/>
      <c r="C35" s="200"/>
      <c r="D35" s="200"/>
      <c r="E35" s="201"/>
      <c r="F35" s="175"/>
      <c r="G35" s="176"/>
      <c r="H35" s="176"/>
      <c r="I35" s="176"/>
      <c r="J35" s="77"/>
      <c r="K35" s="58"/>
      <c r="L35" s="132"/>
      <c r="M35" s="133"/>
      <c r="N35" s="133"/>
      <c r="O35" s="134"/>
      <c r="P35" s="57"/>
    </row>
    <row r="36" spans="1:20" x14ac:dyDescent="0.2">
      <c r="A36" s="199"/>
      <c r="B36" s="200"/>
      <c r="C36" s="200"/>
      <c r="D36" s="200"/>
      <c r="E36" s="201"/>
      <c r="F36" s="175"/>
      <c r="G36" s="176"/>
      <c r="H36" s="176"/>
      <c r="I36" s="176"/>
      <c r="J36" s="77"/>
      <c r="K36" s="58"/>
      <c r="L36" s="132"/>
      <c r="M36" s="133"/>
      <c r="N36" s="133"/>
      <c r="O36" s="134"/>
      <c r="P36" s="57"/>
    </row>
    <row r="37" spans="1:20" x14ac:dyDescent="0.2">
      <c r="A37" s="199"/>
      <c r="B37" s="200"/>
      <c r="C37" s="200"/>
      <c r="D37" s="200"/>
      <c r="E37" s="201"/>
      <c r="F37" s="175"/>
      <c r="G37" s="176"/>
      <c r="H37" s="176"/>
      <c r="I37" s="176"/>
      <c r="J37" s="77"/>
      <c r="K37" s="58"/>
      <c r="L37" s="132"/>
      <c r="M37" s="133"/>
      <c r="N37" s="133"/>
      <c r="O37" s="134"/>
      <c r="P37" s="57"/>
    </row>
    <row r="38" spans="1:20" x14ac:dyDescent="0.2">
      <c r="A38" s="199"/>
      <c r="B38" s="200"/>
      <c r="C38" s="200"/>
      <c r="D38" s="200"/>
      <c r="E38" s="201"/>
      <c r="F38" s="175"/>
      <c r="G38" s="176"/>
      <c r="H38" s="176"/>
      <c r="I38" s="176"/>
      <c r="J38" s="77"/>
      <c r="K38" s="58"/>
      <c r="L38" s="132"/>
      <c r="M38" s="133"/>
      <c r="N38" s="133"/>
      <c r="O38" s="134"/>
      <c r="P38" s="57"/>
    </row>
    <row r="39" spans="1:20" x14ac:dyDescent="0.2">
      <c r="A39" s="199"/>
      <c r="B39" s="200"/>
      <c r="C39" s="200"/>
      <c r="D39" s="200"/>
      <c r="E39" s="201"/>
      <c r="F39" s="175"/>
      <c r="G39" s="176"/>
      <c r="H39" s="176"/>
      <c r="I39" s="176"/>
      <c r="J39" s="77"/>
      <c r="K39" s="59"/>
      <c r="L39" s="135"/>
      <c r="M39" s="136"/>
      <c r="N39" s="136"/>
      <c r="O39" s="137"/>
      <c r="P39" s="57"/>
    </row>
    <row r="40" spans="1:20" ht="13.5" thickBot="1" x14ac:dyDescent="0.25">
      <c r="A40" s="163" t="s">
        <v>11</v>
      </c>
      <c r="B40" s="164"/>
      <c r="C40" s="164"/>
      <c r="D40" s="164"/>
      <c r="E40" s="164"/>
      <c r="F40" s="164"/>
      <c r="G40" s="164"/>
      <c r="H40" s="164"/>
      <c r="I40" s="164"/>
      <c r="J40" s="75">
        <f>SUM(J33:J39)</f>
        <v>0</v>
      </c>
      <c r="K40" s="60">
        <f>SUM(IF(K33&lt;&gt;"", K33, J33), IF(K34&lt;&gt;"", K34, J34), IF(K35&lt;&gt;"", K35, J35), IF(K36&lt;&gt;"", K36, J36), IF(K37&lt;&gt;"", K37, J37), IF(K38&lt;&gt;"", K38, J38), IF(K39&lt;&gt;"", K39, J39))</f>
        <v>0</v>
      </c>
      <c r="L40" s="138"/>
      <c r="M40" s="139"/>
      <c r="N40" s="139"/>
      <c r="O40" s="140"/>
      <c r="P40" s="57"/>
    </row>
    <row r="41" spans="1:20" ht="13.5" thickBot="1" x14ac:dyDescent="0.25">
      <c r="K41" s="17"/>
      <c r="L41" s="17"/>
      <c r="M41" s="17"/>
      <c r="N41" s="17"/>
      <c r="O41" s="17"/>
      <c r="P41" s="36"/>
    </row>
    <row r="42" spans="1:20" ht="15" customHeight="1" thickBot="1" x14ac:dyDescent="0.3">
      <c r="A42" s="184" t="s">
        <v>25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17" t="s">
        <v>32</v>
      </c>
      <c r="L42" s="118"/>
      <c r="M42" s="118"/>
      <c r="N42" s="118"/>
      <c r="O42" s="119"/>
      <c r="P42" s="53"/>
    </row>
    <row r="43" spans="1:20" ht="72" customHeight="1" thickBot="1" x14ac:dyDescent="0.25">
      <c r="A43" s="187" t="s">
        <v>22</v>
      </c>
      <c r="B43" s="188"/>
      <c r="C43" s="188"/>
      <c r="D43" s="188"/>
      <c r="E43" s="197"/>
      <c r="F43" s="198" t="s">
        <v>23</v>
      </c>
      <c r="G43" s="190"/>
      <c r="H43" s="190"/>
      <c r="I43" s="191"/>
      <c r="J43" s="61" t="s">
        <v>24</v>
      </c>
      <c r="K43" s="40" t="s">
        <v>33</v>
      </c>
      <c r="L43" s="120" t="s">
        <v>34</v>
      </c>
      <c r="M43" s="121"/>
      <c r="N43" s="121"/>
      <c r="O43" s="122"/>
      <c r="P43" s="55"/>
    </row>
    <row r="44" spans="1:20" x14ac:dyDescent="0.2">
      <c r="A44" s="172"/>
      <c r="B44" s="173"/>
      <c r="C44" s="173"/>
      <c r="D44" s="173"/>
      <c r="E44" s="174"/>
      <c r="F44" s="175"/>
      <c r="G44" s="176"/>
      <c r="H44" s="176"/>
      <c r="I44" s="177"/>
      <c r="J44" s="19"/>
      <c r="K44" s="62"/>
      <c r="L44" s="123"/>
      <c r="M44" s="124"/>
      <c r="N44" s="124"/>
      <c r="O44" s="125"/>
      <c r="P44" s="57"/>
    </row>
    <row r="45" spans="1:20" x14ac:dyDescent="0.2">
      <c r="A45" s="172"/>
      <c r="B45" s="173"/>
      <c r="C45" s="173"/>
      <c r="D45" s="173"/>
      <c r="E45" s="174"/>
      <c r="F45" s="175"/>
      <c r="G45" s="176"/>
      <c r="H45" s="176"/>
      <c r="I45" s="177"/>
      <c r="J45" s="19"/>
      <c r="K45" s="59"/>
      <c r="L45" s="90"/>
      <c r="M45" s="91"/>
      <c r="N45" s="91"/>
      <c r="O45" s="92"/>
      <c r="P45" s="57"/>
    </row>
    <row r="46" spans="1:20" x14ac:dyDescent="0.2">
      <c r="A46" s="172"/>
      <c r="B46" s="173"/>
      <c r="C46" s="173"/>
      <c r="D46" s="173"/>
      <c r="E46" s="174"/>
      <c r="F46" s="175"/>
      <c r="G46" s="176"/>
      <c r="H46" s="176"/>
      <c r="I46" s="177"/>
      <c r="J46" s="19"/>
      <c r="K46" s="59"/>
      <c r="L46" s="90"/>
      <c r="M46" s="91"/>
      <c r="N46" s="91"/>
      <c r="O46" s="92"/>
      <c r="P46" s="57"/>
    </row>
    <row r="47" spans="1:20" x14ac:dyDescent="0.2">
      <c r="A47" s="172"/>
      <c r="B47" s="173"/>
      <c r="C47" s="173"/>
      <c r="D47" s="173"/>
      <c r="E47" s="174"/>
      <c r="F47" s="175"/>
      <c r="G47" s="176"/>
      <c r="H47" s="176"/>
      <c r="I47" s="177"/>
      <c r="J47" s="19"/>
      <c r="K47" s="59"/>
      <c r="L47" s="90"/>
      <c r="M47" s="91"/>
      <c r="N47" s="91"/>
      <c r="O47" s="92"/>
      <c r="P47" s="57"/>
    </row>
    <row r="48" spans="1:20" x14ac:dyDescent="0.2">
      <c r="A48" s="172"/>
      <c r="B48" s="173"/>
      <c r="C48" s="173"/>
      <c r="D48" s="173"/>
      <c r="E48" s="174"/>
      <c r="F48" s="175"/>
      <c r="G48" s="176"/>
      <c r="H48" s="176"/>
      <c r="I48" s="177"/>
      <c r="J48" s="19"/>
      <c r="K48" s="63"/>
      <c r="L48" s="93"/>
      <c r="M48" s="94"/>
      <c r="N48" s="94"/>
      <c r="O48" s="95"/>
      <c r="P48" s="57"/>
    </row>
    <row r="49" spans="1:16" x14ac:dyDescent="0.2">
      <c r="A49" s="172"/>
      <c r="B49" s="173"/>
      <c r="C49" s="173"/>
      <c r="D49" s="173"/>
      <c r="E49" s="174"/>
      <c r="F49" s="175"/>
      <c r="G49" s="176"/>
      <c r="H49" s="176"/>
      <c r="I49" s="177"/>
      <c r="J49" s="19"/>
      <c r="K49" s="59"/>
      <c r="L49" s="96"/>
      <c r="M49" s="97"/>
      <c r="N49" s="97"/>
      <c r="O49" s="98"/>
      <c r="P49" s="57"/>
    </row>
    <row r="50" spans="1:16" ht="15.75" thickBot="1" x14ac:dyDescent="0.3">
      <c r="A50" s="163" t="s">
        <v>11</v>
      </c>
      <c r="B50" s="164"/>
      <c r="C50" s="164"/>
      <c r="D50" s="164"/>
      <c r="E50" s="164"/>
      <c r="F50" s="164"/>
      <c r="G50" s="164"/>
      <c r="H50" s="164"/>
      <c r="I50" s="164"/>
      <c r="J50" s="18">
        <f>SUM(J44:J49)</f>
        <v>0</v>
      </c>
      <c r="K50" s="64">
        <f>SUM(IF(K44&lt;&gt;"", K44, J44), IF(K45&lt;&gt;"", K45, J45), IF(K46&lt;&gt;"", K46, J46), IF(K47&lt;&gt;"", K47, J47), IF(K48&lt;&gt;"", K48, J48), IF(K49&lt;&gt;"", K49, J49))</f>
        <v>0</v>
      </c>
      <c r="L50" s="99"/>
      <c r="M50" s="100"/>
      <c r="N50" s="100"/>
      <c r="O50" s="101"/>
      <c r="P50" s="57"/>
    </row>
    <row r="51" spans="1:16" ht="13.5" thickBot="1" x14ac:dyDescent="0.25">
      <c r="K51" s="26"/>
      <c r="L51" s="26"/>
      <c r="M51" s="26"/>
      <c r="N51" s="26"/>
      <c r="O51" s="26"/>
      <c r="P51" s="36"/>
    </row>
    <row r="52" spans="1:16" ht="15" customHeight="1" thickBot="1" x14ac:dyDescent="0.3">
      <c r="A52" s="184" t="s">
        <v>26</v>
      </c>
      <c r="B52" s="185"/>
      <c r="C52" s="185"/>
      <c r="D52" s="185"/>
      <c r="E52" s="185"/>
      <c r="F52" s="185"/>
      <c r="G52" s="185"/>
      <c r="H52" s="185"/>
      <c r="I52" s="185"/>
      <c r="J52" s="186"/>
      <c r="K52" s="117" t="s">
        <v>32</v>
      </c>
      <c r="L52" s="118"/>
      <c r="M52" s="118"/>
      <c r="N52" s="118"/>
      <c r="O52" s="119"/>
      <c r="P52" s="53"/>
    </row>
    <row r="53" spans="1:16" ht="36.75" thickBot="1" x14ac:dyDescent="0.25">
      <c r="A53" s="187" t="s">
        <v>22</v>
      </c>
      <c r="B53" s="188"/>
      <c r="C53" s="188"/>
      <c r="D53" s="188"/>
      <c r="E53" s="189"/>
      <c r="F53" s="190" t="s">
        <v>23</v>
      </c>
      <c r="G53" s="190"/>
      <c r="H53" s="190"/>
      <c r="I53" s="191"/>
      <c r="J53" s="73" t="s">
        <v>24</v>
      </c>
      <c r="K53" s="40" t="s">
        <v>33</v>
      </c>
      <c r="L53" s="120" t="s">
        <v>34</v>
      </c>
      <c r="M53" s="121"/>
      <c r="N53" s="121"/>
      <c r="O53" s="122"/>
      <c r="P53" s="55"/>
    </row>
    <row r="54" spans="1:16" x14ac:dyDescent="0.2">
      <c r="A54" s="102"/>
      <c r="B54" s="103"/>
      <c r="C54" s="103"/>
      <c r="D54" s="103"/>
      <c r="E54" s="104"/>
      <c r="F54" s="108"/>
      <c r="G54" s="109"/>
      <c r="H54" s="109"/>
      <c r="I54" s="110"/>
      <c r="J54" s="78"/>
      <c r="K54" s="71"/>
      <c r="L54" s="111"/>
      <c r="M54" s="112"/>
      <c r="N54" s="112"/>
      <c r="O54" s="113"/>
      <c r="P54" s="55"/>
    </row>
    <row r="55" spans="1:16" x14ac:dyDescent="0.2">
      <c r="A55" s="105"/>
      <c r="B55" s="106"/>
      <c r="C55" s="106"/>
      <c r="D55" s="106"/>
      <c r="E55" s="107"/>
      <c r="F55" s="108"/>
      <c r="G55" s="109"/>
      <c r="H55" s="109"/>
      <c r="I55" s="110"/>
      <c r="J55" s="78"/>
      <c r="K55" s="72"/>
      <c r="L55" s="129"/>
      <c r="M55" s="130"/>
      <c r="N55" s="130"/>
      <c r="O55" s="131"/>
      <c r="P55" s="55"/>
    </row>
    <row r="56" spans="1:16" x14ac:dyDescent="0.2">
      <c r="A56" s="178"/>
      <c r="B56" s="179"/>
      <c r="C56" s="179"/>
      <c r="D56" s="179"/>
      <c r="E56" s="180"/>
      <c r="F56" s="181"/>
      <c r="G56" s="182"/>
      <c r="H56" s="182"/>
      <c r="I56" s="183"/>
      <c r="J56" s="76"/>
      <c r="K56" s="62"/>
      <c r="L56" s="126"/>
      <c r="M56" s="127"/>
      <c r="N56" s="127"/>
      <c r="O56" s="128"/>
      <c r="P56" s="57"/>
    </row>
    <row r="57" spans="1:16" x14ac:dyDescent="0.2">
      <c r="A57" s="178"/>
      <c r="B57" s="179"/>
      <c r="C57" s="179"/>
      <c r="D57" s="179"/>
      <c r="E57" s="180"/>
      <c r="F57" s="181"/>
      <c r="G57" s="182"/>
      <c r="H57" s="182"/>
      <c r="I57" s="183"/>
      <c r="J57" s="76"/>
      <c r="K57" s="59"/>
      <c r="L57" s="90"/>
      <c r="M57" s="91"/>
      <c r="N57" s="91"/>
      <c r="O57" s="92"/>
      <c r="P57" s="57"/>
    </row>
    <row r="58" spans="1:16" x14ac:dyDescent="0.2">
      <c r="A58" s="178"/>
      <c r="B58" s="179"/>
      <c r="C58" s="179"/>
      <c r="D58" s="179"/>
      <c r="E58" s="180"/>
      <c r="F58" s="181"/>
      <c r="G58" s="182"/>
      <c r="H58" s="182"/>
      <c r="I58" s="183"/>
      <c r="J58" s="76"/>
      <c r="K58" s="59"/>
      <c r="L58" s="90"/>
      <c r="M58" s="91"/>
      <c r="N58" s="91"/>
      <c r="O58" s="92"/>
      <c r="P58" s="57"/>
    </row>
    <row r="59" spans="1:16" x14ac:dyDescent="0.2">
      <c r="A59" s="178"/>
      <c r="B59" s="179"/>
      <c r="C59" s="179"/>
      <c r="D59" s="179"/>
      <c r="E59" s="180"/>
      <c r="F59" s="181"/>
      <c r="G59" s="182"/>
      <c r="H59" s="182"/>
      <c r="I59" s="183"/>
      <c r="J59" s="76"/>
      <c r="K59" s="59"/>
      <c r="L59" s="90"/>
      <c r="M59" s="91"/>
      <c r="N59" s="91"/>
      <c r="O59" s="92"/>
      <c r="P59" s="57"/>
    </row>
    <row r="60" spans="1:16" x14ac:dyDescent="0.2">
      <c r="A60" s="178"/>
      <c r="B60" s="179"/>
      <c r="C60" s="179"/>
      <c r="D60" s="179"/>
      <c r="E60" s="180"/>
      <c r="F60" s="181"/>
      <c r="G60" s="182"/>
      <c r="H60" s="182"/>
      <c r="I60" s="183"/>
      <c r="J60" s="76"/>
      <c r="K60" s="63"/>
      <c r="L60" s="93"/>
      <c r="M60" s="94"/>
      <c r="N60" s="94"/>
      <c r="O60" s="95"/>
      <c r="P60" s="57"/>
    </row>
    <row r="61" spans="1:16" ht="13.5" thickBot="1" x14ac:dyDescent="0.25">
      <c r="A61" s="163" t="s">
        <v>11</v>
      </c>
      <c r="B61" s="164"/>
      <c r="C61" s="164"/>
      <c r="D61" s="164"/>
      <c r="E61" s="164"/>
      <c r="F61" s="164"/>
      <c r="G61" s="164"/>
      <c r="H61" s="164"/>
      <c r="I61" s="164"/>
      <c r="J61" s="75">
        <f>SUM(J54:J60)</f>
        <v>0</v>
      </c>
      <c r="K61" s="65">
        <f>SUM(IF(K54&lt;&gt;"", K54, J54), IF(K55&lt;&gt;"", K55, J55), IF(K56&lt;&gt;"", K56, J56), IF(K57&lt;&gt;"", K57, J57), IF(K58&lt;&gt;"", K58, J58), IF(K59&lt;&gt;"", K59, J59), IF(K60&lt;&gt;"", K60, J60))</f>
        <v>0</v>
      </c>
      <c r="L61" s="114"/>
      <c r="M61" s="115"/>
      <c r="N61" s="115"/>
      <c r="O61" s="116"/>
      <c r="P61" s="57"/>
    </row>
    <row r="62" spans="1:16" ht="15.75" thickBot="1" x14ac:dyDescent="0.3">
      <c r="K62" s="66"/>
      <c r="L62" s="66"/>
      <c r="M62" s="66"/>
      <c r="N62" s="66"/>
      <c r="O62" s="66"/>
      <c r="P62" s="36"/>
    </row>
    <row r="63" spans="1:16" ht="15" customHeight="1" thickBot="1" x14ac:dyDescent="0.3">
      <c r="A63" s="184" t="s">
        <v>27</v>
      </c>
      <c r="B63" s="185"/>
      <c r="C63" s="185"/>
      <c r="D63" s="185"/>
      <c r="E63" s="185"/>
      <c r="F63" s="185"/>
      <c r="G63" s="185"/>
      <c r="H63" s="185"/>
      <c r="I63" s="185"/>
      <c r="J63" s="186"/>
      <c r="K63" s="117" t="s">
        <v>32</v>
      </c>
      <c r="L63" s="118"/>
      <c r="M63" s="118"/>
      <c r="N63" s="118"/>
      <c r="O63" s="119"/>
      <c r="P63" s="53"/>
    </row>
    <row r="64" spans="1:16" ht="36.75" thickBot="1" x14ac:dyDescent="0.25">
      <c r="A64" s="187" t="s">
        <v>22</v>
      </c>
      <c r="B64" s="188"/>
      <c r="C64" s="188"/>
      <c r="D64" s="188"/>
      <c r="E64" s="197"/>
      <c r="F64" s="198" t="s">
        <v>23</v>
      </c>
      <c r="G64" s="190"/>
      <c r="H64" s="190"/>
      <c r="I64" s="191"/>
      <c r="J64" s="73" t="s">
        <v>24</v>
      </c>
      <c r="K64" s="40" t="s">
        <v>33</v>
      </c>
      <c r="L64" s="120" t="s">
        <v>34</v>
      </c>
      <c r="M64" s="121"/>
      <c r="N64" s="121"/>
      <c r="O64" s="122"/>
      <c r="P64" s="55"/>
    </row>
    <row r="65" spans="1:16" x14ac:dyDescent="0.2">
      <c r="A65" s="172"/>
      <c r="B65" s="173"/>
      <c r="C65" s="173"/>
      <c r="D65" s="173"/>
      <c r="E65" s="174"/>
      <c r="F65" s="175"/>
      <c r="G65" s="176"/>
      <c r="H65" s="176"/>
      <c r="I65" s="177"/>
      <c r="J65" s="74"/>
      <c r="K65" s="67"/>
      <c r="L65" s="123"/>
      <c r="M65" s="124"/>
      <c r="N65" s="124"/>
      <c r="O65" s="125"/>
      <c r="P65" s="57"/>
    </row>
    <row r="66" spans="1:16" x14ac:dyDescent="0.2">
      <c r="A66" s="172"/>
      <c r="B66" s="173"/>
      <c r="C66" s="173"/>
      <c r="D66" s="173"/>
      <c r="E66" s="174"/>
      <c r="F66" s="175"/>
      <c r="G66" s="176"/>
      <c r="H66" s="176"/>
      <c r="I66" s="177"/>
      <c r="J66" s="74"/>
      <c r="K66" s="68"/>
      <c r="L66" s="90"/>
      <c r="M66" s="91"/>
      <c r="N66" s="91"/>
      <c r="O66" s="92"/>
      <c r="P66" s="57"/>
    </row>
    <row r="67" spans="1:16" x14ac:dyDescent="0.2">
      <c r="A67" s="172"/>
      <c r="B67" s="173"/>
      <c r="C67" s="173"/>
      <c r="D67" s="173"/>
      <c r="E67" s="174"/>
      <c r="F67" s="175"/>
      <c r="G67" s="176"/>
      <c r="H67" s="176"/>
      <c r="I67" s="177"/>
      <c r="J67" s="74"/>
      <c r="K67" s="68"/>
      <c r="L67" s="90"/>
      <c r="M67" s="91"/>
      <c r="N67" s="91"/>
      <c r="O67" s="92"/>
      <c r="P67" s="57"/>
    </row>
    <row r="68" spans="1:16" x14ac:dyDescent="0.2">
      <c r="A68" s="172"/>
      <c r="B68" s="173"/>
      <c r="C68" s="173"/>
      <c r="D68" s="173"/>
      <c r="E68" s="174"/>
      <c r="F68" s="175"/>
      <c r="G68" s="176"/>
      <c r="H68" s="176"/>
      <c r="I68" s="177"/>
      <c r="J68" s="74"/>
      <c r="K68" s="68"/>
      <c r="L68" s="90"/>
      <c r="M68" s="91"/>
      <c r="N68" s="91"/>
      <c r="O68" s="92"/>
      <c r="P68" s="57"/>
    </row>
    <row r="69" spans="1:16" x14ac:dyDescent="0.2">
      <c r="A69" s="172"/>
      <c r="B69" s="173"/>
      <c r="C69" s="173"/>
      <c r="D69" s="173"/>
      <c r="E69" s="174"/>
      <c r="F69" s="175"/>
      <c r="G69" s="176"/>
      <c r="H69" s="176"/>
      <c r="I69" s="177"/>
      <c r="J69" s="74"/>
      <c r="K69" s="69"/>
      <c r="L69" s="93"/>
      <c r="M69" s="94"/>
      <c r="N69" s="94"/>
      <c r="O69" s="95"/>
      <c r="P69" s="57"/>
    </row>
    <row r="70" spans="1:16" x14ac:dyDescent="0.2">
      <c r="A70" s="172"/>
      <c r="B70" s="173"/>
      <c r="C70" s="173"/>
      <c r="D70" s="173"/>
      <c r="E70" s="174"/>
      <c r="F70" s="175"/>
      <c r="G70" s="176"/>
      <c r="H70" s="176"/>
      <c r="I70" s="177"/>
      <c r="J70" s="74"/>
      <c r="K70" s="70"/>
      <c r="L70" s="96"/>
      <c r="M70" s="97"/>
      <c r="N70" s="97"/>
      <c r="O70" s="98"/>
      <c r="P70" s="57"/>
    </row>
    <row r="71" spans="1:16" ht="15.75" thickBot="1" x14ac:dyDescent="0.3">
      <c r="A71" s="163" t="s">
        <v>11</v>
      </c>
      <c r="B71" s="164"/>
      <c r="C71" s="164"/>
      <c r="D71" s="164"/>
      <c r="E71" s="164"/>
      <c r="F71" s="164"/>
      <c r="G71" s="164"/>
      <c r="H71" s="164"/>
      <c r="I71" s="164"/>
      <c r="J71" s="75">
        <f>SUM(J65:J70)</f>
        <v>0</v>
      </c>
      <c r="K71" s="64">
        <f>SUM(IF(K65&lt;&gt;"", K65, J65), IF(K66&lt;&gt;"", K66, J66), IF(K67&lt;&gt;"", K67, J67), IF(K68&lt;&gt;"", K68, J68), IF(K69&lt;&gt;"", K69, J69), IF(K70&lt;&gt;"", K70, J70))</f>
        <v>0</v>
      </c>
      <c r="L71" s="99"/>
      <c r="M71" s="100"/>
      <c r="N71" s="100"/>
      <c r="O71" s="101"/>
      <c r="P71" s="57"/>
    </row>
    <row r="72" spans="1:16" x14ac:dyDescent="0.2">
      <c r="K72" s="26"/>
      <c r="L72" s="26"/>
      <c r="M72" s="26"/>
      <c r="N72" s="26"/>
      <c r="O72" s="26"/>
      <c r="P72" s="36"/>
    </row>
    <row r="73" spans="1:16" x14ac:dyDescent="0.2">
      <c r="K73" s="17"/>
      <c r="L73" s="17"/>
      <c r="M73" s="17"/>
      <c r="N73" s="17"/>
      <c r="O73" s="17"/>
      <c r="P73" s="36"/>
    </row>
    <row r="74" spans="1:16" x14ac:dyDescent="0.2">
      <c r="K74" s="17"/>
      <c r="L74" s="17"/>
      <c r="M74" s="17"/>
      <c r="N74" s="17"/>
      <c r="O74" s="17"/>
      <c r="P74" s="22"/>
    </row>
  </sheetData>
  <sheetProtection password="CCB5" sheet="1" objects="1" scenarios="1" insertColumns="0" insertRows="0"/>
  <mergeCells count="150">
    <mergeCell ref="A15:D15"/>
    <mergeCell ref="E15:F15"/>
    <mergeCell ref="G15:H15"/>
    <mergeCell ref="A16:D16"/>
    <mergeCell ref="E16:F16"/>
    <mergeCell ref="G16:H16"/>
    <mergeCell ref="A3:J3"/>
    <mergeCell ref="A12:J12"/>
    <mergeCell ref="A13:D13"/>
    <mergeCell ref="E13:F13"/>
    <mergeCell ref="G13:H13"/>
    <mergeCell ref="A14:D14"/>
    <mergeCell ref="E14:F14"/>
    <mergeCell ref="G14:H14"/>
    <mergeCell ref="A19:I19"/>
    <mergeCell ref="A20:J21"/>
    <mergeCell ref="A22:I22"/>
    <mergeCell ref="A23:I23"/>
    <mergeCell ref="A24:I24"/>
    <mergeCell ref="A25:I25"/>
    <mergeCell ref="A17:D17"/>
    <mergeCell ref="E17:F17"/>
    <mergeCell ref="G17:H17"/>
    <mergeCell ref="A18:D18"/>
    <mergeCell ref="E18:F18"/>
    <mergeCell ref="G18:H18"/>
    <mergeCell ref="A33:E33"/>
    <mergeCell ref="F33:I33"/>
    <mergeCell ref="A34:E34"/>
    <mergeCell ref="F34:I34"/>
    <mergeCell ref="A35:E35"/>
    <mergeCell ref="F35:I35"/>
    <mergeCell ref="A26:I26"/>
    <mergeCell ref="A27:I27"/>
    <mergeCell ref="A28:I28"/>
    <mergeCell ref="A29:I29"/>
    <mergeCell ref="A31:J31"/>
    <mergeCell ref="A32:E32"/>
    <mergeCell ref="F32:I32"/>
    <mergeCell ref="A39:E39"/>
    <mergeCell ref="F39:I39"/>
    <mergeCell ref="A40:I40"/>
    <mergeCell ref="A42:J42"/>
    <mergeCell ref="A43:E43"/>
    <mergeCell ref="F43:I43"/>
    <mergeCell ref="A36:E36"/>
    <mergeCell ref="F36:I36"/>
    <mergeCell ref="A37:E37"/>
    <mergeCell ref="F37:I37"/>
    <mergeCell ref="A38:E38"/>
    <mergeCell ref="F38:I38"/>
    <mergeCell ref="A48:E48"/>
    <mergeCell ref="F48:I48"/>
    <mergeCell ref="A49:E49"/>
    <mergeCell ref="F49:I49"/>
    <mergeCell ref="A44:E44"/>
    <mergeCell ref="F44:I44"/>
    <mergeCell ref="A45:E45"/>
    <mergeCell ref="F45:I45"/>
    <mergeCell ref="A46:E46"/>
    <mergeCell ref="F46:I46"/>
    <mergeCell ref="Q6:T6"/>
    <mergeCell ref="Q7:S7"/>
    <mergeCell ref="K12:O12"/>
    <mergeCell ref="L13:O13"/>
    <mergeCell ref="L14:O14"/>
    <mergeCell ref="L15:O15"/>
    <mergeCell ref="A68:E68"/>
    <mergeCell ref="F68:I68"/>
    <mergeCell ref="A69:E69"/>
    <mergeCell ref="F69:I69"/>
    <mergeCell ref="A65:E65"/>
    <mergeCell ref="F65:I65"/>
    <mergeCell ref="A66:E66"/>
    <mergeCell ref="F66:I66"/>
    <mergeCell ref="A67:E67"/>
    <mergeCell ref="F67:I67"/>
    <mergeCell ref="A60:E60"/>
    <mergeCell ref="F60:I60"/>
    <mergeCell ref="A61:I61"/>
    <mergeCell ref="A63:J63"/>
    <mergeCell ref="A64:E64"/>
    <mergeCell ref="F64:I64"/>
    <mergeCell ref="A57:E57"/>
    <mergeCell ref="F57:I57"/>
    <mergeCell ref="L16:O16"/>
    <mergeCell ref="L17:O17"/>
    <mergeCell ref="L18:O18"/>
    <mergeCell ref="K21:O21"/>
    <mergeCell ref="K22:O29"/>
    <mergeCell ref="K31:O31"/>
    <mergeCell ref="A71:I71"/>
    <mergeCell ref="K3:O3"/>
    <mergeCell ref="K5:N5"/>
    <mergeCell ref="K6:N6"/>
    <mergeCell ref="A70:E70"/>
    <mergeCell ref="F70:I70"/>
    <mergeCell ref="A58:E58"/>
    <mergeCell ref="F58:I58"/>
    <mergeCell ref="A59:E59"/>
    <mergeCell ref="F59:I59"/>
    <mergeCell ref="A50:I50"/>
    <mergeCell ref="A52:J52"/>
    <mergeCell ref="A53:E53"/>
    <mergeCell ref="F53:I53"/>
    <mergeCell ref="A56:E56"/>
    <mergeCell ref="F56:I56"/>
    <mergeCell ref="A47:E47"/>
    <mergeCell ref="F47:I47"/>
    <mergeCell ref="L38:O38"/>
    <mergeCell ref="L39:O39"/>
    <mergeCell ref="L40:O40"/>
    <mergeCell ref="K42:O42"/>
    <mergeCell ref="L43:O43"/>
    <mergeCell ref="L44:O44"/>
    <mergeCell ref="L32:O32"/>
    <mergeCell ref="L33:O33"/>
    <mergeCell ref="L34:O34"/>
    <mergeCell ref="L35:O35"/>
    <mergeCell ref="L36:O36"/>
    <mergeCell ref="L37:O37"/>
    <mergeCell ref="K52:O52"/>
    <mergeCell ref="L53:O53"/>
    <mergeCell ref="L56:O56"/>
    <mergeCell ref="L57:O57"/>
    <mergeCell ref="L58:O58"/>
    <mergeCell ref="L59:O59"/>
    <mergeCell ref="L55:O55"/>
    <mergeCell ref="L45:O45"/>
    <mergeCell ref="L46:O46"/>
    <mergeCell ref="L47:O47"/>
    <mergeCell ref="L48:O48"/>
    <mergeCell ref="L49:O49"/>
    <mergeCell ref="L50:O50"/>
    <mergeCell ref="L67:O67"/>
    <mergeCell ref="L68:O68"/>
    <mergeCell ref="L69:O69"/>
    <mergeCell ref="L70:O70"/>
    <mergeCell ref="L71:O71"/>
    <mergeCell ref="A54:E54"/>
    <mergeCell ref="A55:E55"/>
    <mergeCell ref="F54:I54"/>
    <mergeCell ref="F55:I55"/>
    <mergeCell ref="L54:O54"/>
    <mergeCell ref="L60:O60"/>
    <mergeCell ref="L61:O61"/>
    <mergeCell ref="K63:O63"/>
    <mergeCell ref="L64:O64"/>
    <mergeCell ref="L65:O65"/>
    <mergeCell ref="L66:O66"/>
  </mergeCells>
  <conditionalFormatting sqref="K1:O1048576">
    <cfRule type="expression" dxfId="0" priority="1">
      <formula>$AL$1=TRUE</formula>
    </cfRule>
  </conditionalFormatting>
  <dataValidations count="4">
    <dataValidation type="custom" errorStyle="warning" allowBlank="1" showInputMessage="1" showErrorMessage="1" errorTitle="Fehler" error="Nur ein Kontrollkästchen darf aktiviert werden!" sqref="A6">
      <formula1>COUNTIF(A6:A9,TRUE)&lt;=1</formula1>
    </dataValidation>
    <dataValidation type="custom" errorStyle="warning" allowBlank="1" showInputMessage="1" showErrorMessage="1" errorTitle="Fehler" error="Nur ein Kontrollkästchen darf aktiviert werden!" sqref="A5 A7">
      <formula1>COUNTIF(A5:A7,TRUE)&lt;=1</formula1>
    </dataValidation>
    <dataValidation type="decimal" operator="greaterThan" allowBlank="1" showErrorMessage="1" errorTitle="Falsche Eingabe" error="Bitte eine gültige Dezimalzahl eingeben!" sqref="E23:I23 G14:G18 H15:H18">
      <formula1>0</formula1>
      <formula2>0</formula2>
    </dataValidation>
    <dataValidation operator="equal" allowBlank="1" showErrorMessage="1" errorTitle="Falsche Eingabe" error="Bitte nur die Nummer (&gt;0) des Workpackages eingeben!" sqref="A28:A32 A12 A19 A40 B35:B39 A42:A43 A50 B45:B49 A61 B57:B60 A52:A55 B66:B70 A63:A64 A71 Q7">
      <formula1>0</formula1>
      <formula2>0</formula2>
    </dataValidation>
  </dataValidations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3</xdr:row>
                    <xdr:rowOff>123825</xdr:rowOff>
                  </from>
                  <to>
                    <xdr:col>0</xdr:col>
                    <xdr:colOff>752475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561975</xdr:colOff>
                    <xdr:row>5</xdr:row>
                    <xdr:rowOff>0</xdr:rowOff>
                  </from>
                  <to>
                    <xdr:col>0</xdr:col>
                    <xdr:colOff>733425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5</xdr:row>
                    <xdr:rowOff>152400</xdr:rowOff>
                  </from>
                  <to>
                    <xdr:col>0</xdr:col>
                    <xdr:colOff>752475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37</xdr:col>
                    <xdr:colOff>85725</xdr:colOff>
                    <xdr:row>0</xdr:row>
                    <xdr:rowOff>123825</xdr:rowOff>
                  </from>
                  <to>
                    <xdr:col>38</xdr:col>
                    <xdr:colOff>390525</xdr:colOff>
                    <xdr:row>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ARSLAN Furkan</dc:creator>
  <cp:lastModifiedBy>ARSLAN Furkan</cp:lastModifiedBy>
  <dcterms:created xsi:type="dcterms:W3CDTF">2025-01-16T12:37:56Z</dcterms:created>
  <dcterms:modified xsi:type="dcterms:W3CDTF">2025-02-03T12:49:31Z</dcterms:modified>
</cp:coreProperties>
</file>